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promujerinternacional-my.sharepoint.com/personal/oscar_ramirez_promujer_org/Documents/AIR PAK/"/>
    </mc:Choice>
  </mc:AlternateContent>
  <xr:revisionPtr revIDLastSave="21" documentId="8_{F54D889D-924C-449A-B796-55F367CB5381}" xr6:coauthVersionLast="47" xr6:coauthVersionMax="47" xr10:uidLastSave="{4ADABD3A-8AE7-4043-8404-09339666FBE3}"/>
  <bookViews>
    <workbookView xWindow="-120" yWindow="-120" windowWidth="20730" windowHeight="11160" xr2:uid="{00000000-000D-0000-FFFF-FFFF00000000}"/>
  </bookViews>
  <sheets>
    <sheet name="PUNTOS DE SERVICIOS" sheetId="2" r:id="rId1"/>
    <sheet name="ZONA" sheetId="3" state="hidden" r:id="rId2"/>
  </sheets>
  <definedNames>
    <definedName name="__Anonymous_Sheet_DB__1">'PUNTOS DE SERVICIOS'!#REF!</definedName>
    <definedName name="__Anonymous_Sheet_DB__1_1">'PUNTOS DE SERVICIOS'!#REF!</definedName>
    <definedName name="__Anonymous_Sheet_DB__1_2">'PUNTOS DE SERVICIOS'!$D$1:$E$298</definedName>
    <definedName name="__Anonymous_Sheet_DB__1_3">'PUNTOS DE SERVICIOS'!$D$1:$E$298</definedName>
    <definedName name="__Anonymous_Sheet_DB__1_4">'PUNTOS DE SERVICIOS'!$D$1:$E$225</definedName>
    <definedName name="__Anonymous_Sheet_DB__2">#REF!</definedName>
    <definedName name="_xlnm._FilterDatabase" localSheetId="0" hidden="1">'PUNTOS DE SERVICIOS'!$A$1:$L$306</definedName>
    <definedName name="Excel_BuiltIn__FilterDatabase" localSheetId="0">'PUNTOS DE SERVICIOS'!#REF!</definedName>
    <definedName name="Excel_BuiltIn__FilterDatabase_1">'PUNTOS DE SERVICIOS'!#REF!</definedName>
    <definedName name="Excel_BuiltIn__FilterDatabase_2">'PUNTOS DE SERVICIOS'!#REF!</definedName>
    <definedName name="Excel_BuiltIn__FilterDatabase_3">'PUNTOS DE SERVICIOS'!$D$1:$E$298</definedName>
    <definedName name="Z_096EA8CA_07AC_437A_9408_1D2C903A934A_.wvu.FilterData" localSheetId="0" hidden="1">'PUNTOS DE SERVICIOS'!$D$1:$H$303</definedName>
    <definedName name="Z_0D0FB31D_5C32_4A8E_B44C_1AE6C9572547_.wvu.FilterData" localSheetId="0" hidden="1">'PUNTOS DE SERVICIOS'!$D$1:$H$303</definedName>
    <definedName name="Z_4F9BBD39_5EE0_47C6_87B1_A9763E333C13_.wvu.FilterData" localSheetId="0" hidden="1">'PUNTOS DE SERVICIOS'!$D$1:$H$303</definedName>
    <definedName name="Z_62B4EDF2_ADC9_4771_B2D1_CF42BD3ADD7D_.wvu.FilterData" localSheetId="0" hidden="1">'PUNTOS DE SERVICIOS'!$D$1:$H$303</definedName>
    <definedName name="Z_C763BBD4_23CF_4BB5_ADE7_3DE212E87747_.wvu.FilterData" localSheetId="0" hidden="1">'PUNTOS DE SERVICIOS'!$D$1:$H$303</definedName>
  </definedNames>
  <calcPr calcId="191029"/>
  <customWorkbookViews>
    <customWorkbookView name="Filter 4" guid="{C763BBD4-23CF-4BB5-ADE7-3DE212E87747}" maximized="1" windowWidth="0" windowHeight="0" activeSheetId="0"/>
    <customWorkbookView name="Filter 5" guid="{096EA8CA-07AC-437A-9408-1D2C903A934A}" maximized="1" windowWidth="0" windowHeight="0" activeSheetId="0"/>
    <customWorkbookView name="Filter 2" guid="{62B4EDF2-ADC9-4771-B2D1-CF42BD3ADD7D}" maximized="1" windowWidth="0" windowHeight="0" activeSheetId="0"/>
    <customWorkbookView name="Filter 3" guid="{4F9BBD39-5EE0-47C6-87B1-A9763E333C13}" maximized="1" windowWidth="0" windowHeight="0" activeSheetId="0"/>
    <customWorkbookView name="Filter 1" guid="{0D0FB31D-5C32-4A8E-B44C-1AE6C9572547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uqw1JN/kZDa/7G4dxrvA99L4phoOH8BjCI9So7gVmyE="/>
    </ext>
  </extLst>
</workbook>
</file>

<file path=xl/calcChain.xml><?xml version="1.0" encoding="utf-8"?>
<calcChain xmlns="http://schemas.openxmlformats.org/spreadsheetml/2006/main">
  <c r="F9" i="3" l="1"/>
  <c r="C9" i="3"/>
  <c r="F8" i="3"/>
  <c r="C8" i="3"/>
  <c r="F7" i="3"/>
  <c r="C7" i="3"/>
  <c r="F6" i="3"/>
  <c r="C6" i="3"/>
  <c r="F5" i="3"/>
  <c r="C5" i="3"/>
  <c r="C10" i="3" l="1"/>
  <c r="F11" i="3"/>
  <c r="F10" i="3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</calcChain>
</file>

<file path=xl/sharedStrings.xml><?xml version="1.0" encoding="utf-8"?>
<sst xmlns="http://schemas.openxmlformats.org/spreadsheetml/2006/main" count="2159" uniqueCount="814">
  <si>
    <t>DIRECCION</t>
  </si>
  <si>
    <t>DEPARTAMENTO</t>
  </si>
  <si>
    <t>CIUDAD</t>
  </si>
  <si>
    <t>ZONA</t>
  </si>
  <si>
    <t xml:space="preserve">MANAGUA </t>
  </si>
  <si>
    <t>MANAGUA</t>
  </si>
  <si>
    <t>PROPIA</t>
  </si>
  <si>
    <t>ACOYAPA III</t>
  </si>
  <si>
    <t>ENITEL 2 CUADRAS AL SUR 1 CUADRA AL OESTE</t>
  </si>
  <si>
    <t xml:space="preserve">ACOYAPA </t>
  </si>
  <si>
    <t>INDEPENDIENTE</t>
  </si>
  <si>
    <t>BOACO</t>
  </si>
  <si>
    <t>CAMOAPAM</t>
  </si>
  <si>
    <t>ESQUINA OPUESTA AL PARQUE CENTRAL</t>
  </si>
  <si>
    <t xml:space="preserve">CAMOAPA </t>
  </si>
  <si>
    <t>COOPERATIVA</t>
  </si>
  <si>
    <t>CHINANDEGA</t>
  </si>
  <si>
    <t>DE PUMA  EL CALVARIO 1.1/2 CUADRA ARRIBA</t>
  </si>
  <si>
    <t xml:space="preserve">CHINANDEGA </t>
  </si>
  <si>
    <t>CIUDAD DARIO</t>
  </si>
  <si>
    <t xml:space="preserve">CIUDAD DARIO </t>
  </si>
  <si>
    <t>LA CONCEPCION</t>
  </si>
  <si>
    <t>COOPERATIVA UCA SAN RAMON</t>
  </si>
  <si>
    <t>PETRONIC SAN RAMON 3 C NORTE</t>
  </si>
  <si>
    <t xml:space="preserve">SAN RAMON </t>
  </si>
  <si>
    <t>CORINTO II</t>
  </si>
  <si>
    <t>BARRIO NUEVO FRENTE AL FARO #2 CORINTO</t>
  </si>
  <si>
    <t xml:space="preserve">CORINTO </t>
  </si>
  <si>
    <t>EL RAMA</t>
  </si>
  <si>
    <t>BARRIO CENTRAL, FRENTE AL MINED</t>
  </si>
  <si>
    <t xml:space="preserve">EL RAMA </t>
  </si>
  <si>
    <t>EL VIEJO I</t>
  </si>
  <si>
    <t xml:space="preserve">EL VIEJO </t>
  </si>
  <si>
    <t>FARMACIA KONNY</t>
  </si>
  <si>
    <t xml:space="preserve">PISTA HUEMBE A LA CENTRO AMERICA PARADA DE BUSES HUEMBES </t>
  </si>
  <si>
    <t>FINANCIERA</t>
  </si>
  <si>
    <t>FONOCENTER IVAN MONTENEGRO</t>
  </si>
  <si>
    <t>DE LOS SEMANFOROS DEL MERCADO IVAN MONTENEGRO 1 1/2 CUADRA ARRIBA</t>
  </si>
  <si>
    <t>JALAPA</t>
  </si>
  <si>
    <t>FRENTE A LA ESCUELA RUBEN DARIO</t>
  </si>
  <si>
    <t>NUEVA SEGOVIA</t>
  </si>
  <si>
    <t>LA PAZ CENTRO</t>
  </si>
  <si>
    <t>LEON</t>
  </si>
  <si>
    <t xml:space="preserve">LA PAZ CENTRO </t>
  </si>
  <si>
    <t>LAGUNA DE PERLAS</t>
  </si>
  <si>
    <t>EN FRENTE DEL MUELLE MUNICIPAL DE LAGUNA DE PERLAS</t>
  </si>
  <si>
    <t>MALPAISILLO</t>
  </si>
  <si>
    <t>BO. CAYETANO SANCHEZ FRENTE ANTIGUA GASOLINERA ALVARADO</t>
  </si>
  <si>
    <t>MATIGUAS II</t>
  </si>
  <si>
    <t>MATIGUAS</t>
  </si>
  <si>
    <t>NUEVA GUINEA</t>
  </si>
  <si>
    <t>OCOTAL II</t>
  </si>
  <si>
    <t>MADRIZ</t>
  </si>
  <si>
    <t>OCOTAL</t>
  </si>
  <si>
    <t>PALACAGUINA II</t>
  </si>
  <si>
    <t>PALACAGUINA</t>
  </si>
  <si>
    <t>PLANES ALTAMIRA</t>
  </si>
  <si>
    <t>PUEBLO NUEVO</t>
  </si>
  <si>
    <t>ESQUINA OPUESTA DEL HOSPITAL DE PUEBLO NUEVO</t>
  </si>
  <si>
    <t>PUERTO CABEZAS II</t>
  </si>
  <si>
    <t>RAAN</t>
  </si>
  <si>
    <t xml:space="preserve">PUERTO CABEZAS </t>
  </si>
  <si>
    <t>SAN FRANCISCO LIBRE</t>
  </si>
  <si>
    <t>DE LA IGLESIA CATOLICA 3 C AL NORTE</t>
  </si>
  <si>
    <t>SAUCE</t>
  </si>
  <si>
    <t>ENITEL 1 CUADRA AL SUR 1 CUADRA ESTE</t>
  </si>
  <si>
    <t>EL SAUCE</t>
  </si>
  <si>
    <t>TECOLOSTOTE</t>
  </si>
  <si>
    <t>FRENTE AL RESTAURANTE VILLA ROSA</t>
  </si>
  <si>
    <t>WESTERN UNION ACHUAPA</t>
  </si>
  <si>
    <t>DEL CINE MUNICIPAL 1C AL OESTE</t>
  </si>
  <si>
    <t>ACHUAPA</t>
  </si>
  <si>
    <t>TISMA I</t>
  </si>
  <si>
    <t>TISMA</t>
  </si>
  <si>
    <t>LA TRINIDAD II</t>
  </si>
  <si>
    <t>LA TRINIDAD</t>
  </si>
  <si>
    <t>JUIGALPA III</t>
  </si>
  <si>
    <t>JUIGALPA</t>
  </si>
  <si>
    <t>LA PAZ CENTRO II</t>
  </si>
  <si>
    <t>CHINANDEGA VI</t>
  </si>
  <si>
    <t>BARRIO SANTA ANA CENTRO COMERCIAL SHALON MODULO 4</t>
  </si>
  <si>
    <t>CIUDAD DARIO II</t>
  </si>
  <si>
    <t>DEL CINE DARIO 4 C AL ESTE</t>
  </si>
  <si>
    <t>SAN JUAN DE LIMAY II</t>
  </si>
  <si>
    <t>CONTIGUO A ESTACION POLICIAL DE SAN JUAN DE LIMAY</t>
  </si>
  <si>
    <t>SAN JUAN DE LIMAY</t>
  </si>
  <si>
    <t>CENTRO DE COMPRAS SAN FRANCISCO</t>
  </si>
  <si>
    <t>DE LA IGLESIA CATOLICA SAN JOSE DE QUILALI, MEDIA CUADRA AL NORTE.</t>
  </si>
  <si>
    <t>QUILALI</t>
  </si>
  <si>
    <t>JALAPA II</t>
  </si>
  <si>
    <t>DE ENABAS 1C SUR</t>
  </si>
  <si>
    <t>MASAYA V</t>
  </si>
  <si>
    <t>BOMBEROS 4 CUADRAS AL OESTE, ESQUINA OPUESTA PEREZ PONCE</t>
  </si>
  <si>
    <t>MASAYA</t>
  </si>
  <si>
    <t>SOMOTO III</t>
  </si>
  <si>
    <t>ALCALDIA DE SOMOTO 3 1/2 CUADRAS AL SUR</t>
  </si>
  <si>
    <t>SOMOTO</t>
  </si>
  <si>
    <t>ESTELI III</t>
  </si>
  <si>
    <t xml:space="preserve">TEMPLO SAN ANTONIO 1 ½ AL SUR </t>
  </si>
  <si>
    <t>ESTELI</t>
  </si>
  <si>
    <t>EL VIEJO III</t>
  </si>
  <si>
    <t xml:space="preserve">COSTADO ESTE DE LA BASILICA EL VIEJO </t>
  </si>
  <si>
    <t>EL VIEJO</t>
  </si>
  <si>
    <t>JALAPA IV</t>
  </si>
  <si>
    <t>COSTADO NORTE ESTACION POLICIAL</t>
  </si>
  <si>
    <t>CARAZO</t>
  </si>
  <si>
    <t>SANTA TEREZA</t>
  </si>
  <si>
    <t>MUELLE DE LOS BUEYES III</t>
  </si>
  <si>
    <t>PLANTA ENITEL 25 VARAS AL OESTE</t>
  </si>
  <si>
    <t>ESTELI IV</t>
  </si>
  <si>
    <t xml:space="preserve">DENTRO DE LAS INSTALACIONES DE SUPERMERCADO LA COLONIA EN ESTELI </t>
  </si>
  <si>
    <t>ACOYAPA IV</t>
  </si>
  <si>
    <t>ESQUIPULAS II</t>
  </si>
  <si>
    <t>ESC. JOSE DE LA CRUZ MENA 1 C SUR</t>
  </si>
  <si>
    <t>ESQUIPULAS</t>
  </si>
  <si>
    <t>CADENA</t>
  </si>
  <si>
    <t>ALTAGRACIA II</t>
  </si>
  <si>
    <t>CONTIGUO A ENITEL (CLARO)</t>
  </si>
  <si>
    <t>RIVAS</t>
  </si>
  <si>
    <t>ALTAGRACIA</t>
  </si>
  <si>
    <t>LA FUENTE II</t>
  </si>
  <si>
    <t>SEMAFOROS ROBERTO HUEMBES 6 CUADRAS AL SUR</t>
  </si>
  <si>
    <t>NANDAIME III</t>
  </si>
  <si>
    <t>CALVARIO 1 CUADRA AL NORTE 25 VARAS AL OESTE</t>
  </si>
  <si>
    <t>GRANADA</t>
  </si>
  <si>
    <t>NANDAIME</t>
  </si>
  <si>
    <t>POSOLTEGA IV</t>
  </si>
  <si>
    <t>POSOLTEGA</t>
  </si>
  <si>
    <t>SAN ISIDRO I</t>
  </si>
  <si>
    <t>FRENTE A ESCUELA REPUBLICA DE HOLANDA</t>
  </si>
  <si>
    <t>SAN ISIDRO</t>
  </si>
  <si>
    <t>VARIEDADES EL CUBANO</t>
  </si>
  <si>
    <t>ALCALDIA 75 METROS AL NORTE</t>
  </si>
  <si>
    <t>SAN CARLOS</t>
  </si>
  <si>
    <t>CAMISAS COLUMBIA NICARAGUA</t>
  </si>
  <si>
    <t>Bº GUADALUPE; GASOLINERA UNO GUADALUPE 3 ½ CUADRA AL SUR</t>
  </si>
  <si>
    <t>JINOTEPE VI</t>
  </si>
  <si>
    <t>BANPRO 1 CUADRA AL SUR 75 VARAS AL ESTE</t>
  </si>
  <si>
    <t>SAN JOSE DE BOCAY</t>
  </si>
  <si>
    <t>GASOLINERA PETRONIC BOCAY; FRENTE A LA CANCHA</t>
  </si>
  <si>
    <t>JINOTEGA</t>
  </si>
  <si>
    <t>SANTA ROSA DEL PEÑON II</t>
  </si>
  <si>
    <t>CASA COMUNAL 1/2 CUADRA AL SUR</t>
  </si>
  <si>
    <t>SANTA ROSA DEL PEÑON</t>
  </si>
  <si>
    <t>MUY MUY II</t>
  </si>
  <si>
    <t>COSTADO OESTE DEL ESTADIO MUNICIPAL, BARRIO EL ROSARIO</t>
  </si>
  <si>
    <t xml:space="preserve">MUY MUY </t>
  </si>
  <si>
    <t>PANTASMA II</t>
  </si>
  <si>
    <t>GASOLINERA SANTA MARTHA 50 VARAS AL ESTE</t>
  </si>
  <si>
    <t>PANTASMA</t>
  </si>
  <si>
    <t>WIWILI III</t>
  </si>
  <si>
    <t>WIWILI</t>
  </si>
  <si>
    <t>BOACO VI</t>
  </si>
  <si>
    <t>AVENIDA MODESTO DUARTE FRENTE AL GALLO MAS GALLO</t>
  </si>
  <si>
    <t>RIVAS X</t>
  </si>
  <si>
    <t>FRENTE A LA ESTACION DE BOMBEROS DE RIVAS</t>
  </si>
  <si>
    <t>CAMOAPA III</t>
  </si>
  <si>
    <t>COSTADO OESTE DEL INSTITUTO DE CAMOAPA; ENTRADA AL BATALLON</t>
  </si>
  <si>
    <t>CAMOAPA V</t>
  </si>
  <si>
    <t>BANCO LAFISE BANCENTRO 1C Y 1/2 AL ESTE</t>
  </si>
  <si>
    <t>ESTELI VI</t>
  </si>
  <si>
    <t>CHINANDEGA XII</t>
  </si>
  <si>
    <t>FRENTE A LA PUERTA MAYOR DE LA PARROQUIA SANTA ANA</t>
  </si>
  <si>
    <t>SOMOTILLO VI</t>
  </si>
  <si>
    <t>SOMOTILLO</t>
  </si>
  <si>
    <t>EL JICARAL</t>
  </si>
  <si>
    <t>DEL MINED 200 METROS AL ESTE; OFICINAS DE COMULVERL</t>
  </si>
  <si>
    <t>COOPEMUC RL</t>
  </si>
  <si>
    <t>ALCALDIA MUNICIPAL 1 CUADRA AL NORTE</t>
  </si>
  <si>
    <t>LEON VI</t>
  </si>
  <si>
    <t>IGLESIA SAN JOSE 1C Y 75VRS AL SUR. FRENTE A PINTURAS MODELO.</t>
  </si>
  <si>
    <t>TONALA II</t>
  </si>
  <si>
    <t>BARRIO GERMAN POMARES, CONTIGUO COSTADO NORTE DE DONDE FUE EL CINE GONZALEZ</t>
  </si>
  <si>
    <t>VILLA NUEVA III</t>
  </si>
  <si>
    <t>DE LA CASA CURAL 1/2C AL ESTE, COSTADO SUR DE LA IGLESIA CATÓLICA</t>
  </si>
  <si>
    <t>VILLA NUEVA</t>
  </si>
  <si>
    <t>CHINANDEGA XIII</t>
  </si>
  <si>
    <t>CHICHIGALPA III</t>
  </si>
  <si>
    <t>DEL PALI 3C. AL OESTE</t>
  </si>
  <si>
    <t xml:space="preserve">CHICHIGALPA </t>
  </si>
  <si>
    <t>ROSITA III</t>
  </si>
  <si>
    <t>ROSITA</t>
  </si>
  <si>
    <t>TERRABONA III</t>
  </si>
  <si>
    <t>TERRABONA</t>
  </si>
  <si>
    <t>ESTELI VIII</t>
  </si>
  <si>
    <t>FABRICA OLIVA 1 CUADRA 75 METROS AL ESTE</t>
  </si>
  <si>
    <t>VILLANUEVA IV</t>
  </si>
  <si>
    <t>SECTOR N°3. IGLESIA CATOLICA 1 CUADRA AL NORTE 1/2 CUADRA AL ESTE</t>
  </si>
  <si>
    <t>EL JICARO IV</t>
  </si>
  <si>
    <t>CONTIGUO A PANADERIA RIVERA</t>
  </si>
  <si>
    <t>EL JICARO</t>
  </si>
  <si>
    <t>EL SAUCE II</t>
  </si>
  <si>
    <t>CONDEGA IV</t>
  </si>
  <si>
    <t>DEL PALI TRES CUADRAS A LA CARRETERA</t>
  </si>
  <si>
    <t>CONDEGA</t>
  </si>
  <si>
    <t>SEMAFOROS LINDA VISTA 100MTS AL SUR</t>
  </si>
  <si>
    <t>CHICHIGALPA IV</t>
  </si>
  <si>
    <t>WASPAN</t>
  </si>
  <si>
    <t>B° ESTEBAN JEANS. DE LA ALCALDIA 10MTS AL NORTE</t>
  </si>
  <si>
    <t>NUEVA GUINEA II</t>
  </si>
  <si>
    <t>ZONA 1. FRENTE A LA TERMINAL DE BUSES</t>
  </si>
  <si>
    <t>STEN SA</t>
  </si>
  <si>
    <t>DENTRO DE CENTRO COMERCIAL PLAZA INTER; 1er PISO</t>
  </si>
  <si>
    <t>SANTA LUCIA III</t>
  </si>
  <si>
    <t>CENTRO DE SALUD 1 1/2 CUADRA AL NORTE</t>
  </si>
  <si>
    <t>SANTA LUCIA</t>
  </si>
  <si>
    <t xml:space="preserve">BLUEFIELDS </t>
  </si>
  <si>
    <t>ESTELI IX</t>
  </si>
  <si>
    <t>MATAGALPA IX</t>
  </si>
  <si>
    <t>DE LA GASOLINERA CENTRAL 20VRS AL ESTE</t>
  </si>
  <si>
    <t>MATAGALPA</t>
  </si>
  <si>
    <t>JUIGALPA XII</t>
  </si>
  <si>
    <t>BANPRO 1/2 CUADRA AL SUR FRENTE A PRODESA</t>
  </si>
  <si>
    <t xml:space="preserve">ALCALDIA MUNICIPAL 3 C AL ESTE </t>
  </si>
  <si>
    <t>CONTIGUO A INTUR</t>
  </si>
  <si>
    <t>DE LA GASOLINERA UNO GANCHO DE CAMINO 60MTS AL OESTE; LOCAL N°2</t>
  </si>
  <si>
    <t>BARRIO LUIS ALFONSO VELASQUEZ, FRENTE A VETERINARIA ESCASAN</t>
  </si>
  <si>
    <t>RIO BLANCO</t>
  </si>
  <si>
    <t>ESQUINA ESTE DEL PARQUE CENTRAL, CONTIGUO A COMEDOR AQUÍ ME QUEDO, MODULO N°4</t>
  </si>
  <si>
    <t>SAN JUAN RIO COCO</t>
  </si>
  <si>
    <t>NUEVA GUINEA III</t>
  </si>
  <si>
    <t>RAAS</t>
  </si>
  <si>
    <t>BOACO VIII</t>
  </si>
  <si>
    <t>DE FARMACIA SANTA ISABEL 1 1/2C AL ESTE 25VRS AL NORTE</t>
  </si>
  <si>
    <t>NIQUINOHOMO III</t>
  </si>
  <si>
    <t>DEL PARQUE 1 CUADRA AL OESTE</t>
  </si>
  <si>
    <t>NIQUINOHOMO</t>
  </si>
  <si>
    <t>BLUEFIELDS VI</t>
  </si>
  <si>
    <t>FRENTE A RADIO SHACK; BARRIO CENTRAL</t>
  </si>
  <si>
    <t>BLUEFIELDS</t>
  </si>
  <si>
    <t>SOMOTILLO VII</t>
  </si>
  <si>
    <t>ENITEL - CLARO 2C AL OESTE</t>
  </si>
  <si>
    <t>FARMACIA LARRI</t>
  </si>
  <si>
    <t>PORTON PRINCIPAL HOSPITAL ALEMAN 20VRS AL SUR</t>
  </si>
  <si>
    <t>SEMAFOROS DEL INMAO 2 CUADRAS AL ESTE</t>
  </si>
  <si>
    <t>NAGAROTE III</t>
  </si>
  <si>
    <t>ALCALDIA DE NAGAROTE 125MTS AL SUR</t>
  </si>
  <si>
    <t>NAGAROTE</t>
  </si>
  <si>
    <t>SAN JORGE II</t>
  </si>
  <si>
    <t>FRENTE A ESTADIO MUNICIPAL ADOLFO ALVAREZ</t>
  </si>
  <si>
    <t>SAN JORGE</t>
  </si>
  <si>
    <t>MATEARE III</t>
  </si>
  <si>
    <t>ESQUINA OPUESTA A CENTRO DE SALUD MATEARE</t>
  </si>
  <si>
    <t>MATEARE</t>
  </si>
  <si>
    <t>MASAYA VIII</t>
  </si>
  <si>
    <t>COSTADO OESTE CUERPO DE BOMBEROS DE MASAYA</t>
  </si>
  <si>
    <t>KUKRA HILL IV</t>
  </si>
  <si>
    <t>SECTOR#2 EN LAS INSTALACIONES COOP THE KUKRAS RL CONTIGUO A LA RADIO KUKRA HILL</t>
  </si>
  <si>
    <t>KUKRA HILL</t>
  </si>
  <si>
    <t>RAACS</t>
  </si>
  <si>
    <t>EL RAMA IV</t>
  </si>
  <si>
    <t>PTO LA ESPERANZA BO NUEVO AMANECER CONT GASOLINERA</t>
  </si>
  <si>
    <t>CHINANDEGA XIV</t>
  </si>
  <si>
    <t>IGLESIA SAN ANTONIO 75MTS AL ESTE</t>
  </si>
  <si>
    <t>JINOTEPE VIII</t>
  </si>
  <si>
    <t>DEL JUZGADO 1C 1/2 AL OESTE ; JINOTEPE - CARAZO</t>
  </si>
  <si>
    <t>MOYOGALPA V</t>
  </si>
  <si>
    <t>DEL JUZGADO LOCAL 1 CUADRA AL NORTE</t>
  </si>
  <si>
    <t>MOYOGALPA</t>
  </si>
  <si>
    <t>NANDAIME IV</t>
  </si>
  <si>
    <t>JUZGADO LOCAL 1 CUADRA AL OESTE</t>
  </si>
  <si>
    <t>SAN PEDRO DEL NORTE III</t>
  </si>
  <si>
    <t>BO CENTRAL , PARQUE 1/2 CUADRA AL SUR</t>
  </si>
  <si>
    <t>SAN PEDRO DEL NORTE</t>
  </si>
  <si>
    <t>JUIGALPA XIII</t>
  </si>
  <si>
    <t>OCOTAL VII</t>
  </si>
  <si>
    <t>DEL INSTITUTO NACIONAL DE SEGOVIA 1 CUADRA AL SUR 75 VRS AL OESTE</t>
  </si>
  <si>
    <t>SEMAFOROS DEL CEMENTERIO 2 CUADRAS AL OESTE, DESPUES DEL PUENTE M D</t>
  </si>
  <si>
    <t>CHONTALES</t>
  </si>
  <si>
    <t>TOLA II</t>
  </si>
  <si>
    <t>TOLA, CONTIGUO A LA POLICIA NACIONAL</t>
  </si>
  <si>
    <t>TOLA</t>
  </si>
  <si>
    <t>VILLA EL SOL I</t>
  </si>
  <si>
    <t>PLAN DE GRAMA I</t>
  </si>
  <si>
    <t>IGLESIA SAMARIA ASAMBLEAS DE DIOS 1 CUADRA Y  1/2 AL ESTE</t>
  </si>
  <si>
    <t>SAN NICOLAS DE ORIENTE</t>
  </si>
  <si>
    <t>DE LA ALCALDIA MUNICIPAL 1 C AL SUR, SAN NICOLAS</t>
  </si>
  <si>
    <t>CHINANDEGA XV</t>
  </si>
  <si>
    <t>DE DONDE FUE PANADERIA GUTIERREZ 1 CUADRA AL NORTE 20 V AL OESTE</t>
  </si>
  <si>
    <t>DEL GALLO MAS GALLO 1C Y 1/2 C AL SUR, CONTIGUO A SUPER EXPRESS EL ZUMEN</t>
  </si>
  <si>
    <t>NOMBRE DE AGENCIA</t>
  </si>
  <si>
    <t>HORARIO DE ATENCION LUNES A VIERNES</t>
  </si>
  <si>
    <t>HORARIO DE ATENCION SABADOS</t>
  </si>
  <si>
    <t>HORARIO DE ATENCION DOMINGO</t>
  </si>
  <si>
    <t>8:00AM A 5:00PM</t>
  </si>
  <si>
    <t>8:00AM A 12:00MD</t>
  </si>
  <si>
    <t>CERRADO</t>
  </si>
  <si>
    <t>DE GASOLINERA PETRONIC 80 VARAS AL ESTE MANO IZQUIERDA , EL BAJO BOACO</t>
  </si>
  <si>
    <t>8:00AM A 1:00PM</t>
  </si>
  <si>
    <t xml:space="preserve">BARRIO NUEVO GASOLINERA UNO 3C SUR  1C OESTE </t>
  </si>
  <si>
    <t xml:space="preserve">COOPERATIVA HUMBERTO AGUILAR RL LA CONCHA </t>
  </si>
  <si>
    <t xml:space="preserve">DE LA IGLESIA CATOLICA 3 ½ C AL SUR, SOBRE LA CARRETERA </t>
  </si>
  <si>
    <t xml:space="preserve">COOPERATIVA HUMBERTO AGUILAR RL SAN JUAN </t>
  </si>
  <si>
    <t>DEL COLEGIO LAS MARIPOSAS, 1 CUADRA AL OESTE</t>
  </si>
  <si>
    <t>SAN JUAN DE LA CONCEPCION</t>
  </si>
  <si>
    <t>9:00AM A 5:30PM</t>
  </si>
  <si>
    <t>9:00AM A 3:00PM</t>
  </si>
  <si>
    <t>8:00AM A 7:00PM</t>
  </si>
  <si>
    <t>DE LA BACILICA DE NUESTRA SEÑORA DE LA CONCEPCION 90 VRS AL NORTE COSTADO OESTE</t>
  </si>
  <si>
    <t>6:30AM A 6:00PM</t>
  </si>
  <si>
    <t>8:30AM A 12:00MD</t>
  </si>
  <si>
    <t>CIUDAD SANDINO</t>
  </si>
  <si>
    <t>JINOTEPE</t>
  </si>
  <si>
    <t>SEBACO</t>
  </si>
  <si>
    <t>TIPITAPA</t>
  </si>
  <si>
    <t>8:00AM A 5:30PM</t>
  </si>
  <si>
    <t>8:00AM A 02:00PM</t>
  </si>
  <si>
    <t>FONOCENTER CIUDAD SANDINO</t>
  </si>
  <si>
    <t>SEMAFOROS MERCADITO CIUDAD SANDINO 1 CUADRA ABAJO 10 V AL LAGO</t>
  </si>
  <si>
    <t>8:00AM A 01:00PM</t>
  </si>
  <si>
    <t>DEL CENTRO DE SALUD 2C ESTE  1/2 AL NORTE</t>
  </si>
  <si>
    <t>8:00AM A 4:00PM</t>
  </si>
  <si>
    <t>LEON I</t>
  </si>
  <si>
    <t xml:space="preserve">IGLESIA DE LA RECOLECCION 2 CUADRAS   Y 10 VARAS  ARRIBA </t>
  </si>
  <si>
    <t>LEON II</t>
  </si>
  <si>
    <t xml:space="preserve">TERMINAL DE BUSES DE LEON </t>
  </si>
  <si>
    <t>BARRIO PANCASAN DE LA VIRGEN 1C AL SUR CIBER MARCAFE NO.1</t>
  </si>
  <si>
    <t>ESQUIMA OPUESTA AL COLEGIO LA SALLE</t>
  </si>
  <si>
    <t>DE BANPRO 30 VARAS AL SUR CONTIGUO A MI TIENDITA</t>
  </si>
  <si>
    <t>8:00AM A 12:30MD</t>
  </si>
  <si>
    <t>DDF FUE EL CENTRO DE SALUD ½ AL OESTE</t>
  </si>
  <si>
    <t xml:space="preserve">DEL TIP TOP CARRETERA A MASAYA 1 CUADRA ABAJO </t>
  </si>
  <si>
    <t>7:30AM A 5:00PM</t>
  </si>
  <si>
    <t xml:space="preserve">BARRIO REVOLUCION FRENTE CLINICA BILWI </t>
  </si>
  <si>
    <t>SAN BENITO I</t>
  </si>
  <si>
    <t>EMPALME SAN BENITO. CONTIGUO A SIEMBRAS Y COSECHAS</t>
  </si>
  <si>
    <t>8:00AM A 4:30PM</t>
  </si>
  <si>
    <t>8:00AM A 2:00PM</t>
  </si>
  <si>
    <t>08:00AM A 4:00PM</t>
  </si>
  <si>
    <t>CREDILEASING CONDEGA</t>
  </si>
  <si>
    <t>ENITEL 1 CUADRA AL ESTE 75 VARAS AL NORTE</t>
  </si>
  <si>
    <t>8:00AM A 05:00PM</t>
  </si>
  <si>
    <t xml:space="preserve">CREDILEASING ESTELI </t>
  </si>
  <si>
    <t xml:space="preserve">GASOLINERA UNO ESQUIPULAS 4 CUADRAS AL ESTE </t>
  </si>
  <si>
    <t>CREDILEASING LA PAZ CENTRO</t>
  </si>
  <si>
    <t>CASA CURAL 2 1/2 CUADRA AL SUR</t>
  </si>
  <si>
    <t>CREDILEASING LA PAZ CENTRO II</t>
  </si>
  <si>
    <t xml:space="preserve">BANPRO LA PAZ CENTRO 2 ½ CUADRAS AL NORTE </t>
  </si>
  <si>
    <t>CREDILEASING LAS MANGAS</t>
  </si>
  <si>
    <t>COMARCA LAS MANGAS, SOBRE CARRETERA A SAN ISIDRO, LEON</t>
  </si>
  <si>
    <t>CREDILEASING MANAGUA</t>
  </si>
  <si>
    <t>PRICESMART 1/2C LAGO</t>
  </si>
  <si>
    <t>CREDILEASING NAGAROTE</t>
  </si>
  <si>
    <t>PRESCOLAR LUIS ALFONSO VELASQUEZ 1 1/2C SUR</t>
  </si>
  <si>
    <t>CREDILEASING SAN ISIDRO</t>
  </si>
  <si>
    <t>IGLESIA CATOLICA 1/2 CUADRA AL SUR</t>
  </si>
  <si>
    <t>CREDILEASING SAN JOSE DE BOCAY</t>
  </si>
  <si>
    <t>CALLE CENTRAL, DEL PUENTE DE HIERRO 75VRS. AL NORTE; ZONA 3</t>
  </si>
  <si>
    <t>CREDILEASING SEBACO</t>
  </si>
  <si>
    <t>BAC 75 VARAS AL NORTE</t>
  </si>
  <si>
    <t>CALLE PRINCIPAL DE TISMA CONTIGUO A MOLINO SAN JOSE, TISMA MASYA</t>
  </si>
  <si>
    <t>ENITEL 4 1/2C AL OESTE</t>
  </si>
  <si>
    <t>7:30AM A 7:00PM</t>
  </si>
  <si>
    <t>ENITEL 2 C AL NORTE</t>
  </si>
  <si>
    <t>7:00AM A 6:00PM</t>
  </si>
  <si>
    <t>7:00AM A 2:00PM</t>
  </si>
  <si>
    <t>Del colegio Martha Angelica Quezada 1c y 10 vrs al sur. Propiamente en la casa regalo.</t>
  </si>
  <si>
    <t>8:00AM A 01:30PM</t>
  </si>
  <si>
    <t>CHINANDEGA VII</t>
  </si>
  <si>
    <t>BARRIO SAN AGUSTIN CENTRO COMERCIAL LA COLONIA MODULO 6</t>
  </si>
  <si>
    <t>CIUDAD DARIO IV</t>
  </si>
  <si>
    <t>BO REVOLUCIÓN INSTITUTO NACIONAL DARIO 3 CUADRAS AL SUR</t>
  </si>
  <si>
    <t>SEBACO IV</t>
  </si>
  <si>
    <t>CALLE SANTIAGO CASA DE FSLN 1/2 C</t>
  </si>
  <si>
    <t>8:30AM A 4:30PM</t>
  </si>
  <si>
    <t>8:30AM A 4:00PM</t>
  </si>
  <si>
    <t>7:00AM A 5:00PM</t>
  </si>
  <si>
    <t>8:00AM A 3:00PM</t>
  </si>
  <si>
    <t>8:00AM A 6:00PM</t>
  </si>
  <si>
    <t xml:space="preserve">DE LA TERMINAL DE BUSES 2 CUADRAS AL NORTE </t>
  </si>
  <si>
    <t>SANTA TERESA II</t>
  </si>
  <si>
    <t xml:space="preserve">MUELLE DE LOS BUEYES </t>
  </si>
  <si>
    <t xml:space="preserve">DE LA PETRONIC 200 METROS AL SUR, VETERINARIA EL DESEO </t>
  </si>
  <si>
    <t>SANTO TOMAS V</t>
  </si>
  <si>
    <t>ESQUINA OPUESTA SERVICENTRO SEVILLA</t>
  </si>
  <si>
    <t>SANTO TOMAS</t>
  </si>
  <si>
    <t>VERITA ESQUIPULAS</t>
  </si>
  <si>
    <t>DEL PALI ESQUIPULAS 150 METROS HACIA ARRIBA</t>
  </si>
  <si>
    <t>VERITA REPARTO SHICK</t>
  </si>
  <si>
    <t>DE DDF CINE IDEAL 1C AL SUR; REPARTO SHICK 3RA ETAPA</t>
  </si>
  <si>
    <t>VERITA TICUANTEPE</t>
  </si>
  <si>
    <t>DE LOS SEMAFOROS 1 CUADRA HACIA ABAJO</t>
  </si>
  <si>
    <t>TICUANTEPE</t>
  </si>
  <si>
    <t>VERITA VERACRUZ</t>
  </si>
  <si>
    <t>ENTRADA A VERACRUZ 300MTS AL ESTE; PLAZA CONCEPCION DE MARIA; MODULO #8</t>
  </si>
  <si>
    <t>NINDIRI</t>
  </si>
  <si>
    <t>8:00AM A 6:30PM</t>
  </si>
  <si>
    <t>DEL JUZGADO 2 ½ CUADRA AL SUR</t>
  </si>
  <si>
    <t>9:00AM A 5:00PM</t>
  </si>
  <si>
    <t>RIO SAN JUAN</t>
  </si>
  <si>
    <t>JINOTEPE VII</t>
  </si>
  <si>
    <t>DEL BAC 1C 1/2 NORTE</t>
  </si>
  <si>
    <t>EL CUA I</t>
  </si>
  <si>
    <t>DEL PUENTE EL CUA 1 CUADRA AL NORTE</t>
  </si>
  <si>
    <t>EL CUA</t>
  </si>
  <si>
    <t>8:00AM A 11:30AM</t>
  </si>
  <si>
    <t>DEL PARQUE 2 CUADRAS AL SUR; CONTIGUO A FERRETERIA TELLEZ</t>
  </si>
  <si>
    <t>8:00AM A 3:30PM</t>
  </si>
  <si>
    <t>8:00AM A 12:00PM</t>
  </si>
  <si>
    <t>RIVAS XIII</t>
  </si>
  <si>
    <t>POLICIA NACIONAL 2 CUADRAS AL OESTE</t>
  </si>
  <si>
    <t>7:00AM A 7:00PM</t>
  </si>
  <si>
    <t>7:30AM A 4:30PM</t>
  </si>
  <si>
    <t>CAMOAPA IV</t>
  </si>
  <si>
    <t>BANCENTRO 1 1/2C AL ESTE</t>
  </si>
  <si>
    <t>CAMOAPA</t>
  </si>
  <si>
    <t>PLAZA UBAU MODULO #4 FRENTE AL COLEGIO DE LAS MONJAS</t>
  </si>
  <si>
    <t>SUPERMERCADO EL NORTEÑO / CONTIGUO A HOTEL FRONTERAS</t>
  </si>
  <si>
    <t xml:space="preserve">EL JICARAL </t>
  </si>
  <si>
    <t>SIUNA</t>
  </si>
  <si>
    <t>8:00AM A 1:30PM</t>
  </si>
  <si>
    <t>SUTIAVA I</t>
  </si>
  <si>
    <t>FRENTE A GASOLINERA GUIDO</t>
  </si>
  <si>
    <t>8:00AM A 4:00M</t>
  </si>
  <si>
    <t xml:space="preserve">TONALA </t>
  </si>
  <si>
    <t>PORTON PRINCIPAL DE LA ALCALDIA DE CHINADEGA 25 VRAS AL SUR</t>
  </si>
  <si>
    <t>08:00AM A 8:00PM</t>
  </si>
  <si>
    <t>08:00AM A 6:00PM</t>
  </si>
  <si>
    <t>FRENTE A PLAZA DE ROSITA; CARRETERA CENTRAL</t>
  </si>
  <si>
    <t>WASLALA V</t>
  </si>
  <si>
    <t>COSTADO NORTE DE LA TIENDA GALLO MAS GALLO</t>
  </si>
  <si>
    <t>WASLALA</t>
  </si>
  <si>
    <t>8:00AM A 4:45 PM</t>
  </si>
  <si>
    <t>POLICIA NACIONAL 1 1/2 C AL NORTE</t>
  </si>
  <si>
    <t>7:30AM A 3:00PM</t>
  </si>
  <si>
    <t>DIRIAMBA VI</t>
  </si>
  <si>
    <t>DEL RELOJ PÚBLICO 2C 1/2 AL OESTE. FRENTE A ALMACENES TROPIGAS</t>
  </si>
  <si>
    <t xml:space="preserve">DIRIAMBA </t>
  </si>
  <si>
    <t>8:15AM A 4:00PM</t>
  </si>
  <si>
    <t>COLEGIO HERMANOS LINARTE 1C AL SUR</t>
  </si>
  <si>
    <t>IAGUEI CHINANDEGA</t>
  </si>
  <si>
    <t>DONDE FUE CLUB EL EDEN, 1C AL NORTE, 1/2C ABAJO</t>
  </si>
  <si>
    <t>IAGUEI CORINTO</t>
  </si>
  <si>
    <t>COSTADO OESTE MERCADO CENTRAL</t>
  </si>
  <si>
    <t>IAGUEI EL VIEJO</t>
  </si>
  <si>
    <t>MERCADO CENTRAL 1C AL NORTE 75 VRS ABAJO</t>
  </si>
  <si>
    <t>AMPM APANAS I</t>
  </si>
  <si>
    <t>SEMÁFOROS DE LA ANTIGUA BODEGA DE LOS ESTRADA, MEDIA CUADRA AL NORTE MD.</t>
  </si>
  <si>
    <t>24 HRS</t>
  </si>
  <si>
    <t>AMPM BELLO HORIZONTE I</t>
  </si>
  <si>
    <t>ROTONDA BELLO HORIZONTE 200 METROS AL ESTE</t>
  </si>
  <si>
    <t>AMPM BLUEFIELDS I</t>
  </si>
  <si>
    <t>FRENTE A PAYLESS SHOESOURCE</t>
  </si>
  <si>
    <t>AMPM BOACO I</t>
  </si>
  <si>
    <t>BARRIO ALCIDES MIRANDA, ANTIGUA FINANCIERA FINCA, CONTIGUO AL CUERPO DE BOMBEROS</t>
  </si>
  <si>
    <t>AMPM CAMOAPA I</t>
  </si>
  <si>
    <t>300MTS ANTES DE LA SALIDA A BOACO. GASOLINERA AGROSERVICIOS. CARRETERA PRINCIPAL</t>
  </si>
  <si>
    <t>AMPM CARRETERA SUR I</t>
  </si>
  <si>
    <t>UNIPLAZA CARRETERA SUR MODULOS 1-2; KM 7.5 CARRETE</t>
  </si>
  <si>
    <t>AMPM CARRETERA SUR II</t>
  </si>
  <si>
    <t>KM 8 CARRETERA SUR, COSTADO NORTE SUPERMERCADO LA COLONIA C. SUR</t>
  </si>
  <si>
    <t>AMPM CHICHIGALPA I</t>
  </si>
  <si>
    <t>DE LA GASOLINERA UNO 1C AL ESTE</t>
  </si>
  <si>
    <t>CHICHIGALPA</t>
  </si>
  <si>
    <t>AMPM CHINANDEGA II</t>
  </si>
  <si>
    <t>PLAZA SANTA ANA, DE LA ESQUINA DE LOS BANCOS 1/2C AL OESTE</t>
  </si>
  <si>
    <t>AMPM CHINANDEGA III</t>
  </si>
  <si>
    <t>ROTONDA LOS ENCUENTROS 800 MTS AL NORTE, PLAZA FARALLONES</t>
  </si>
  <si>
    <t>AMPM CIUDAD SANDINO I</t>
  </si>
  <si>
    <t>ENTRADA PRINCIPAL 1 CUADRA AL OESTE ½ AL NORTE. CIUDAD SANDINO</t>
  </si>
  <si>
    <t>AMPM CIUDAD SANDINO LAS PRADERAS</t>
  </si>
  <si>
    <t>PLAZA CALLI, CONTIGUO A PRADERAS DE SANTINO 5TA ETAPA</t>
  </si>
  <si>
    <t>AMPM EDIFICIO DISCOVER I</t>
  </si>
  <si>
    <t>EDIFICIO DISCOVER, FRENTE AL CLUB TERRAZA</t>
  </si>
  <si>
    <t>AMPM EDIFICIO ESCALA II</t>
  </si>
  <si>
    <t>MODULO 1A - ENTRADA A LAS CUMBRES</t>
  </si>
  <si>
    <t>AMPM EL PARAISITO II</t>
  </si>
  <si>
    <t>​SEMAFOROS DEL PARAISITO 30VRS AL ESTE</t>
  </si>
  <si>
    <t>AMPM ESTELI I</t>
  </si>
  <si>
    <t>MULTICENTRO ESTELÍ, PLANTA BAJA.</t>
  </si>
  <si>
    <t>AMPM ESTELI II</t>
  </si>
  <si>
    <t>ESQUINA OPUESTA A GASOLINERA ESTACION DE SERVICIO ESQUIPULAS</t>
  </si>
  <si>
    <t>AMPM GRANADA I</t>
  </si>
  <si>
    <t>CALLE LA CALZADA, AVENIDA LA SIRENA</t>
  </si>
  <si>
    <t>AMPM GUANACASTE I</t>
  </si>
  <si>
    <t>UNIPLAZA GUANACASTE MODULO 1 - SEMAFOROS GUANACAST</t>
  </si>
  <si>
    <t>AMPM INVERCASA II</t>
  </si>
  <si>
    <t>EDIFICIO INVERCASA TORRE II - PISTA SUBURBANA</t>
  </si>
  <si>
    <t>AMPM ISRAEL LEWITES I</t>
  </si>
  <si>
    <t>PLAZA VIVO MODULO 7 - COSTADO OESTE MERCADO ISRAEL</t>
  </si>
  <si>
    <t>AMPM IVAN MONTENEGRO I</t>
  </si>
  <si>
    <t>PLAZA IVAN MONTENEGRO; FRENTE AL VERDUGO</t>
  </si>
  <si>
    <t>AMPM JINOTEGA I</t>
  </si>
  <si>
    <t>IGLESIA SAN JUAN BAUTISTA, 1 ½ CUADRA NORTE</t>
  </si>
  <si>
    <t>AMPM JINOTEPE I</t>
  </si>
  <si>
    <t>DEL BANCO LAFISE 1C AL NORTE ANTIGUO BDF.</t>
  </si>
  <si>
    <t>AMPM JUIGALPA I</t>
  </si>
  <si>
    <t>DEL BAC 250VRS AL NORTE O ESQUINA OPUESTA A LAFISE, LOCAL EL BODEGÓN</t>
  </si>
  <si>
    <t>AMPM JUIGALPA II</t>
  </si>
  <si>
    <t>PUMA JUIGALPA SOBRE CARRETERA A NUEVA GUINEA. FRENTE AL SEMAFORO DE JUIGALPA</t>
  </si>
  <si>
    <t>AMPM LA CONCHA I</t>
  </si>
  <si>
    <t>FRENTE A LA GASOLINERA TEXACO</t>
  </si>
  <si>
    <t>AMPM LA FAMILIAR I</t>
  </si>
  <si>
    <t>DETRAS DEL EDIFICIO PELLAS; CARRETERA MASAYA. CONTIGUO A FARMACIA LA FAMILIAR</t>
  </si>
  <si>
    <t>AMPM LAS COLINAS II</t>
  </si>
  <si>
    <t>EDIFICIO CRISTAL MÓDULO A – 1RA ENTRADA LAS COLINAS 350M ESTE</t>
  </si>
  <si>
    <t>AMPM LAS MERCEDES I</t>
  </si>
  <si>
    <t>KM9 CARRETERA NORTE FRENTE A ESCASAN, CONTIGUO A EMPEÑOS RAFLA, LA SUBASTA</t>
  </si>
  <si>
    <t>AMPM LA PAZ CENTRO</t>
  </si>
  <si>
    <t>PUESTO MTI 20 VRS AL ESTE</t>
  </si>
  <si>
    <t>AMPM LEON I</t>
  </si>
  <si>
    <t>1ERA CALLE NE, ESQUINA DE LOS BANCOS AL LADO DE ÓPTICAS LA CURACAO.</t>
  </si>
  <si>
    <t>AMPM LINDA VISTA I</t>
  </si>
  <si>
    <t>AMPM LOS ROBLES II</t>
  </si>
  <si>
    <t>HOTEL SEMINOLE 5 C. AL NORTE, MANO IZQUIERDA. LOS ROBLES</t>
  </si>
  <si>
    <t>AMPM LOS VADOS II</t>
  </si>
  <si>
    <t>C.C SANTO DOMINGO MODULOS 1-2; LOS VADOS CAMINO VIEJO A SANTO DOMINGO</t>
  </si>
  <si>
    <t>AMPM MASAYA I</t>
  </si>
  <si>
    <t>COSTADO NORTE PARQUE CENTRAL</t>
  </si>
  <si>
    <t>AMPM MATAGALPA I</t>
  </si>
  <si>
    <t>CALLE DE LOS BANCOS, COMERCIAL CATALINA 1/2 CUADRA AL SUR</t>
  </si>
  <si>
    <t>AMPM MATAGALPA II</t>
  </si>
  <si>
    <t xml:space="preserve">MODULO PLAZA KUSE, FRENTE A PUMA SAN MARTIN                
</t>
  </si>
  <si>
    <t>AMPM MATIGUAS I</t>
  </si>
  <si>
    <t>FRENTE A RESTAURANTE EL BRAMADERO; SERVICENTRO ZELEDON</t>
  </si>
  <si>
    <t>AMPM METROPOLITANO II</t>
  </si>
  <si>
    <t>OFICENTRO METROPOLITANO MODULOS 11-12 KM 9.2 CARRETERA MASAYA 100M OESTE</t>
  </si>
  <si>
    <t>AMPM MULTICENTRO LAS AMERICAS II</t>
  </si>
  <si>
    <t>EN LOS SEMÁFOROS DE VILLA PROGRESO, CONTIGUO A CLOSE OUT</t>
  </si>
  <si>
    <t>AMPM NANDAIME I</t>
  </si>
  <si>
    <t>PLAZA SANTA ANA. KM 67 CARRETERA PANAMERICANA</t>
  </si>
  <si>
    <t>AMPM NAGAROTE I</t>
  </si>
  <si>
    <t>DE LOS QUESILLOS ACASIA 150 M ABAJO</t>
  </si>
  <si>
    <t>AMPM NINDIRI I</t>
  </si>
  <si>
    <t>KM 29 CARRETERA A MASAYA, PLAZA PORTA'S</t>
  </si>
  <si>
    <t>AMPM NUEVA GUINEA I</t>
  </si>
  <si>
    <t>GASOLINERA COOTRAPRICA FRENTE RANCHÓN CHRISTOPHER</t>
  </si>
  <si>
    <t>AMPM OCOTAL I</t>
  </si>
  <si>
    <t>KM 226 CARRETERA PANAMERICANA NORTE, CONTIGUO HOTEL CONTINENTAL</t>
  </si>
  <si>
    <t>AMPM PLAZA 10.5 I</t>
  </si>
  <si>
    <t>KM 10.5 CARRETERA SUR, PLAZA 10.5</t>
  </si>
  <si>
    <t>AMPM PLAZA ESPANA I</t>
  </si>
  <si>
    <t>PLAZA COMERCIAL EL RETIRO MODULO 25; ROTONDA EL GU</t>
  </si>
  <si>
    <t>AMPM PLAZA GOURMET</t>
  </si>
  <si>
    <t>PLAZA GOURMET, KM 8 1/2 CARRETERA A MASAYA, ANTIGUO STOP &amp; GO</t>
  </si>
  <si>
    <t>AMPM RIVAS I</t>
  </si>
  <si>
    <t>PLAZA LOS MANGOS, PRIMERA AVENIDA</t>
  </si>
  <si>
    <t>AMPM ROCARGO I</t>
  </si>
  <si>
    <t>PLAZA ROSCA MODULOS 17-18; KM 8 CARRETERA NORTE</t>
  </si>
  <si>
    <t>AMPM ROSITA I</t>
  </si>
  <si>
    <t>CONTIGUO A ALMACENES TROPIGAS, ROSITA</t>
  </si>
  <si>
    <t>AMPM ROTONDA UNIVERSITARIA I</t>
  </si>
  <si>
    <t>PLAZA LA CONCHITA MODULOS 1-2 ROTONDA RIGOBERTO LOPEZ 200 MTS AL ESTE</t>
  </si>
  <si>
    <t>AMPM RUBENIA I</t>
  </si>
  <si>
    <t>UNIPLAZA RUBENIA MODULO 2 - PASO DESNIVEL RUBENIA</t>
  </si>
  <si>
    <t>AMPM SAN CARLOS I</t>
  </si>
  <si>
    <t>CALLE DEL MERCADO, CONTIGUO A FDL</t>
  </si>
  <si>
    <t>AMPM SAN BENITO I</t>
  </si>
  <si>
    <t>EMPALME, EQUINA OPUESTA SABOR NICARAGÜENSE.</t>
  </si>
  <si>
    <t>AMPM SAN JUAN DEL SUR I</t>
  </si>
  <si>
    <t>CARRETERA PRINCIPAL SJS, DONDE ERA EL HOTEL LA DOLCE VITA, CALLE NIC.16</t>
  </si>
  <si>
    <t>SAN JUAN DEL SUR</t>
  </si>
  <si>
    <t>AMPM SAN MARCOS II</t>
  </si>
  <si>
    <t>KEISER UNIVERSITY</t>
  </si>
  <si>
    <t>SAN MARCOS</t>
  </si>
  <si>
    <t>AMPM SANTO TOMAS</t>
  </si>
  <si>
    <t>DEL MERCADO MUNICIPAL, 1 CUADRA Y MEDIA</t>
  </si>
  <si>
    <t>AMPM SEBACO I</t>
  </si>
  <si>
    <t>CARRETERA PRINCIPAL ANTIGUO BDF.</t>
  </si>
  <si>
    <t>AMPM SOMOTO I</t>
  </si>
  <si>
    <t>CONTIGUO A LA GASOLINERA ESSO</t>
  </si>
  <si>
    <t>AMPM TICUANTEPE I</t>
  </si>
  <si>
    <t>KM 17.8 TICUANTEPE, PLAZA GUANACASTE</t>
  </si>
  <si>
    <t>AMPM TIPITAPA I</t>
  </si>
  <si>
    <t>COSTADO ESTE DEL PARQUE CENTRAL, PLAZA KELLY</t>
  </si>
  <si>
    <t>AMPM TIPITAPA II</t>
  </si>
  <si>
    <t>BARRIO LA BOCANA , FRENTE A GASOLINERA PUMA</t>
  </si>
  <si>
    <t>AMPM VERACRUZ II</t>
  </si>
  <si>
    <t>UNIPLAZA VERACRUZ MÓDULO 1 - KM 14 CARRETERA MASAYA</t>
  </si>
  <si>
    <t>VERACRUZ</t>
  </si>
  <si>
    <t>AMPM VILLA LIBERTAD I</t>
  </si>
  <si>
    <t>DEL CENTRO DE SALUD VILLA LIBERTAD, 100 METROS AL ESTE</t>
  </si>
  <si>
    <t>AMPM WASPAN NORTE II</t>
  </si>
  <si>
    <t>KM 7.5 MARGINAL CARRETERA NORTE</t>
  </si>
  <si>
    <t>FRENTE A ESCUELA FRANCISCA GONZALEZ</t>
  </si>
  <si>
    <t>CHICHIGALPA V</t>
  </si>
  <si>
    <t>GASOLINERA UNO 1C AL SUR 1/2C AL ESTE</t>
  </si>
  <si>
    <t>6:00AM A 9:00PM</t>
  </si>
  <si>
    <t>LA DALIA</t>
  </si>
  <si>
    <t>STEN COLONIA NEJAPA</t>
  </si>
  <si>
    <t>DENTRO DE LAS INSTALACIONES DE COLONIA NEJAPA; 7 SUR - ANTIGUO JUZGADOS</t>
  </si>
  <si>
    <t>9:30AM A 7:00PM</t>
  </si>
  <si>
    <t>STEN CIUDAD SANDINO</t>
  </si>
  <si>
    <t>Entrada Principal de Ciudad Sandino.</t>
  </si>
  <si>
    <t>08:00AM A 5:00PM</t>
  </si>
  <si>
    <t>STEN VILLA LIBERTAD</t>
  </si>
  <si>
    <t>CENTRO DE SALUD VILLA LIBERTAD 2 Y 1/2 CUADRA ARRIBA</t>
  </si>
  <si>
    <t>08:00AM A 1:00PM</t>
  </si>
  <si>
    <t>BLUEFIELDS V</t>
  </si>
  <si>
    <t xml:space="preserve">BARRIO CENTRAL, CALLE ENITEL, YC NEGOCIOS  CONTIGUO AL BAR VICTORIA MATUS </t>
  </si>
  <si>
    <t>CORN ISLAND III</t>
  </si>
  <si>
    <t>Barrio Brig Bay contigo al Puesto de Salud, donde fueron las instalaciones de Enell.</t>
  </si>
  <si>
    <t>CORN ISLAND</t>
  </si>
  <si>
    <t>8:00AM A 1:00PM y de 1:00 PM A 4:30 PM</t>
  </si>
  <si>
    <t>SUPER LAS SEGOVIAS 75 VRS AL SUR</t>
  </si>
  <si>
    <t>MATAGALPA XIII</t>
  </si>
  <si>
    <t>MERCADO NORTE 1 C ½ AL SUR</t>
  </si>
  <si>
    <t>JINOTEGA VI</t>
  </si>
  <si>
    <t>7:30AM A 6:00PM</t>
  </si>
  <si>
    <t>PALI JINOTEGA II</t>
  </si>
  <si>
    <t xml:space="preserve">INSTALACAIONES DEL PALI JINOTEGA </t>
  </si>
  <si>
    <t>7:30AM A 4:00PM</t>
  </si>
  <si>
    <t>MATAGALPA X</t>
  </si>
  <si>
    <t>7:00AM A 4:00PM</t>
  </si>
  <si>
    <t>MATAGALPA XI</t>
  </si>
  <si>
    <t>FRENTE A SUPERMERCADO LA COLONIA ; CALLE CENTRAL; MI FAVORITA</t>
  </si>
  <si>
    <t>MATAGALPA XII</t>
  </si>
  <si>
    <t>ESQUINA OPUESTA HOTEL IDEAL, TIENDA MI FAVORITA</t>
  </si>
  <si>
    <t>ORIENTAL V</t>
  </si>
  <si>
    <t>MAYOREO III</t>
  </si>
  <si>
    <t>MERCADO MAYOREO, BOGEGA N°6, MODULO #9</t>
  </si>
  <si>
    <t>DIRIOMO I</t>
  </si>
  <si>
    <t>CALLE PRINCIPAL; DEL PARQUE CENTRAL 2 1/2C AL ESTE. FRENTE A MOVISTAR</t>
  </si>
  <si>
    <t>DIRIOMO</t>
  </si>
  <si>
    <t>PALI RUBENIA III</t>
  </si>
  <si>
    <t>FRENTE A PUENTE DESNIVEL; INSTALACIONES PALI RUBENIA</t>
  </si>
  <si>
    <t>CENTRO COMERCIAL MANAGUA II</t>
  </si>
  <si>
    <t>CENTRO COMERCIAL MANAGUA; Módulo B36 ESTE</t>
  </si>
  <si>
    <t>9:00AM A 6:00PM</t>
  </si>
  <si>
    <t>9:00AM A 4:00PM</t>
  </si>
  <si>
    <t>GRANADA V</t>
  </si>
  <si>
    <t>FERRETERIA LUGO 1 C AL LAGO, CALLE MORAZAN FTE CASA PELLAS</t>
  </si>
  <si>
    <t>LA DALIA II</t>
  </si>
  <si>
    <t>DEL PARQUE MUNICIPAL 25 VARAS AL SUR; CALLE CENTRAL</t>
  </si>
  <si>
    <t>RIO BLANCO III</t>
  </si>
  <si>
    <t>SIUNA II</t>
  </si>
  <si>
    <t>CONTIGUO A GASOLINERA SAN FERNANDO</t>
  </si>
  <si>
    <t xml:space="preserve">SIUNA </t>
  </si>
  <si>
    <t>MULUKUKU III</t>
  </si>
  <si>
    <t>ENTRADA AL HOSPITAL CARLOS FONSECA AMADOR, 50 VRS AL SUR</t>
  </si>
  <si>
    <t>MULUKUKU</t>
  </si>
  <si>
    <t>8:00 am a 12:00 MD y de 1:00 pm a 4:30 pm</t>
  </si>
  <si>
    <t>8:00 am a 1:00 pm</t>
  </si>
  <si>
    <t>SIUNA III</t>
  </si>
  <si>
    <t>BARRIO SOL DE LIBERTAD,FRENTE AL MERCADITO CAMPESINO</t>
  </si>
  <si>
    <t>SANTA RITA I</t>
  </si>
  <si>
    <t>CALLE CENTRAL FRENTE A IGLESIA CATOLICA</t>
  </si>
  <si>
    <t>SANTA RITA</t>
  </si>
  <si>
    <t>COPERNA I</t>
  </si>
  <si>
    <t>COPERNA</t>
  </si>
  <si>
    <t>SAHSA TASBA PRI II</t>
  </si>
  <si>
    <t>CENTRO DE SALUD 1/2 CUADRA AL NORTE</t>
  </si>
  <si>
    <t>PUERTO CABEZAS IV</t>
  </si>
  <si>
    <t>PAIWAS I</t>
  </si>
  <si>
    <t>DE LA ALCALDIA 1C AL OESTE;</t>
  </si>
  <si>
    <t>PAIWAS</t>
  </si>
  <si>
    <t>BILWI I</t>
  </si>
  <si>
    <t>BARRIO LOMA VERDE, ESTATUA DE SANDINO 6 M AL OESTE</t>
  </si>
  <si>
    <t>BILWI</t>
  </si>
  <si>
    <t>8:00AM A 12:00 PM Y DE 1:00 PM A 4:00PM</t>
  </si>
  <si>
    <t>09:00 AM A 2.00 PM</t>
  </si>
  <si>
    <t>SAN JUAN DE RIO COCO IV</t>
  </si>
  <si>
    <t xml:space="preserve">ZONA 3, DE CLARO ½ CUADRA AL ESTE,  DISTRIBUIDORA LA CENTRAL </t>
  </si>
  <si>
    <t>SUSUCAYAN II</t>
  </si>
  <si>
    <t>MONUMENTO DE SANDINO 25VRS AL ESTE</t>
  </si>
  <si>
    <t>SUSUCAYAN</t>
  </si>
  <si>
    <t>TELPANECA II</t>
  </si>
  <si>
    <t>CONTIGUO A LA ALCALDIA</t>
  </si>
  <si>
    <t>TELPANECA</t>
  </si>
  <si>
    <t>SEGUNDA PLANTA GASOLINERA ESA</t>
  </si>
  <si>
    <t>BLUEFIELDS VII</t>
  </si>
  <si>
    <t>BARRIO SAN PEDRO; DEL HOSPITAL REGIONAL 1C AL OESTE 1C AL NORTE</t>
  </si>
  <si>
    <t>SOMOTILLO VIII</t>
  </si>
  <si>
    <t>DEL MERCADO MUNICIPAL 400MTS AL ESTE</t>
  </si>
  <si>
    <t>7:00 AM A 4:00PM</t>
  </si>
  <si>
    <t>FARMACIA VIERA I</t>
  </si>
  <si>
    <t>FARMACIA VIERA LEON</t>
  </si>
  <si>
    <t>IGLESIA SAN JUAN, 1 CUADRA NORTE</t>
  </si>
  <si>
    <t>7:30AM A 5:30PM</t>
  </si>
  <si>
    <t>FARMACIA VIERA CHINANDEGA</t>
  </si>
  <si>
    <t>ESQUINA DE LOS BANCOS 75 VARAS AL ESTE</t>
  </si>
  <si>
    <t>FARMACIA VIERA CORINTO</t>
  </si>
  <si>
    <t>FRENTE A LA CASA DEL DEPORTE</t>
  </si>
  <si>
    <t>CORINTO</t>
  </si>
  <si>
    <t>7:30AM A 12:00PM</t>
  </si>
  <si>
    <t>FARMACIA VIERA LEON II</t>
  </si>
  <si>
    <t>PALI PROQUINSA 2 CUADRAS AL NORTE</t>
  </si>
  <si>
    <t>8:30AM A 1:00PM</t>
  </si>
  <si>
    <t>7:00 AM A 5:00PM</t>
  </si>
  <si>
    <t>CHINADEGA</t>
  </si>
  <si>
    <t>8:00AM a 5:00PM</t>
  </si>
  <si>
    <t>8:00AM a 2:00PM</t>
  </si>
  <si>
    <t>RESIDENCIAL VILLA SOL, DEL RANCHON 1 CUADRA AL OESTE, CASA F1-6 ,SABANA GRANDE</t>
  </si>
  <si>
    <t>8:00AM A 12:00PM  y de 1:00 PM a 5:00 PM</t>
  </si>
  <si>
    <t>SAN NICOLAS DE ORIENTE I</t>
  </si>
  <si>
    <t>8:00 AM a 12:30 PM, y de 02:00 PM a 4:30 PM</t>
  </si>
  <si>
    <t>BONANZA V</t>
  </si>
  <si>
    <t>CONTIGUO A BANCO DE AMERICA CENTRAL
 (BAC)</t>
  </si>
  <si>
    <t>RACCN</t>
  </si>
  <si>
    <t>BONANZA</t>
  </si>
  <si>
    <t>EL ZUMEN IV</t>
  </si>
  <si>
    <t>AIRPAK AMERICAS 2</t>
  </si>
  <si>
    <t>FRENTE A PALI LAS MERCEDES; COSTADO NORTE</t>
  </si>
  <si>
    <t>8:00 AM A 5:00 PM</t>
  </si>
  <si>
    <t>AIRPAK CENTRAL</t>
  </si>
  <si>
    <t>7:30 AM A 5:00 PM</t>
  </si>
  <si>
    <t>AIRPAK GRANADA II</t>
  </si>
  <si>
    <t xml:space="preserve">IGLESIA LA MERCED ½ C AL OESTE  </t>
  </si>
  <si>
    <t>7:00 AM A 5:00 PM</t>
  </si>
  <si>
    <t>AIRPAK LA COLONIA CIUDAD JARDIN</t>
  </si>
  <si>
    <t>DENTRO DE LAS INSTALACIONES DE LA COLONIA CIUDAD JARDIN; ESQUINA SUR OESTE FRENTE A GASOLINERA SHELL CUIDAD JARDIN</t>
  </si>
  <si>
    <t>AIRPAK LA COLONIA MULTICENTRO LAS AMERICAS I</t>
  </si>
  <si>
    <t>DENTRO DE LAS INSTALACIONES DE LA COLONIA MULTICENTRO LAS AMERICAS</t>
  </si>
  <si>
    <t>8:00 AM A 6:00 PM</t>
  </si>
  <si>
    <t>8:00 AM A 12:00 MD</t>
  </si>
  <si>
    <t>AIRPAK MAXI PALI BELMONTE</t>
  </si>
  <si>
    <t> MANAGUA, DE DONDE FUE EL ANTIGUO HOSPITAL VÉLEZ PAIZ 500 MTS AL SUR</t>
  </si>
  <si>
    <t>8:30 AM A 5:30 PM</t>
  </si>
  <si>
    <t>AIRPAK MAXI PALI CIUDAD SANDINO</t>
  </si>
  <si>
    <t>KM 13, CARRETERA NUEVA A LEÓN.  CIUDAD SANDINO. MANAGUA.</t>
  </si>
  <si>
    <t>AIRPAK MAXI PALI EL DORADO</t>
  </si>
  <si>
    <t>SEMÁFOROS EL DORADO 350 MTS AL SUR, MANAGUA</t>
  </si>
  <si>
    <t>AIRPAK MAXI PALI ESTELI I</t>
  </si>
  <si>
    <t>DENTRO DE LAS INSTALACIONES DE SUPERMERCADO MAXI PALI ESTELI</t>
  </si>
  <si>
    <t>9:00 AM A 6:00 PM</t>
  </si>
  <si>
    <t>AIRPAK MAXI PALI GRANADA</t>
  </si>
  <si>
    <t>CEMENTERIO DE GRANADA 720 MTS AL ESTE, CALLE NUEVA.</t>
  </si>
  <si>
    <t>AIRPAK MAXI PALI JINOTEGA</t>
  </si>
  <si>
    <t>CONTIGUO A ASILO DE ANCIANO SAN VICENTE DE PAUL</t>
  </si>
  <si>
    <t>AIRPAK MAXI PALI JUIGALPA</t>
  </si>
  <si>
    <t>DEL PUENTE TONGA 1 CUADRA AL OESTE</t>
  </si>
  <si>
    <t>AIRPAK MAXI PALI LABORIO</t>
  </si>
  <si>
    <t>BARRIO EL LABORÍO, COSTADO NORESTE DEL PUENTE VALLESKA, LEÓN.</t>
  </si>
  <si>
    <t>AIRPAK MAXI PALI LAS COLINAS</t>
  </si>
  <si>
    <t> CONTIGUO A COMPLEJO JUDICIAL CRISTIAN MUNGUÍA, ENTRADA A LAS COLINAS</t>
  </si>
  <si>
    <t>AIRPAK MAXI PALI LEON I</t>
  </si>
  <si>
    <t>DENTRO DE LAS INSTALACIONES DE SUPER MERCADO MAXI PALI LEON, SALIDA A CHINANDEGA</t>
  </si>
  <si>
    <t>AIRPAK MAXI PALI MASAYA</t>
  </si>
  <si>
    <t>GASOLINERA PUMA ENTRADA A LA CIUDAD 100MTS AL SUROESTE. SOBRE LA CARRETERA PANAMERICANA</t>
  </si>
  <si>
    <t>AIRPAK MAXI PALI MAYOREO</t>
  </si>
  <si>
    <t> SEMÁFOROS DE SABANA GRANDE 350 MTRS AL NORTE PISTA AL MAYOREO, FRENTE A GASOLINERA 2 DE AGOSTO</t>
  </si>
  <si>
    <t>AIRPAK MAXI PALI ORIENTAL</t>
  </si>
  <si>
    <t> FRENTE A DIRECCIÓN DE MIGRACIÓN Y EXTRANJERÍA, MANAGUA</t>
  </si>
  <si>
    <t>AIRPAK MAXI PALI RIVAS</t>
  </si>
  <si>
    <t>COSTADO ESTE DEL ESTADIO MUNICIPAL</t>
  </si>
  <si>
    <t>AIRPAK MAXI PALI SANTA ANA</t>
  </si>
  <si>
    <t> CEMENTERIO GENERAL 4 CUADRAS AL ESTE, MANAGUA.</t>
  </si>
  <si>
    <t>AIRPAK MAXI PALI WASPAN</t>
  </si>
  <si>
    <t>SEMÁFOROS VILLA MIGUEL GUTIÉRREZ, 450 MTS AL ESTE. MANAGUA.</t>
  </si>
  <si>
    <t>AIRPAK MAXI TICUANTEPE</t>
  </si>
  <si>
    <t>KM 14 CARRETERA MASAYA. ENTRADA A TICUANTEPE 100MTS AL SUR</t>
  </si>
  <si>
    <t>AIRPAK METROCENTRO</t>
  </si>
  <si>
    <t>CENTRO COMERCIAL METROCENTRO PRIMERA PLANTA FRENTE A FARMACIAS KIELSA</t>
  </si>
  <si>
    <t>9:00 AM A 5:00 PM</t>
  </si>
  <si>
    <t>10:00 AM A 2:00 PM</t>
  </si>
  <si>
    <t>AIRPAK PALI CHICHIGALPA</t>
  </si>
  <si>
    <t>SOBRE LA CALLE PRINCIPAL DE ENTRADA DE LA CIUDAD. CHICHIGALPA, CHINANDEGA.</t>
  </si>
  <si>
    <t>AIRPAK PALI CIUDAD SANDINO</t>
  </si>
  <si>
    <t>DEL MERCADO 1/2 C ARRIBA, FRENTE A LA ALCALDIA</t>
  </si>
  <si>
    <t>AIRPAK PALI CORINTO</t>
  </si>
  <si>
    <t> DONDE FUE LA BODEGA APATLAN, CONTIGUO AL HOSPITAL JOSE SHENDELL; CORINTO</t>
  </si>
  <si>
    <t>AIRPAK PALI EL VIEJO</t>
  </si>
  <si>
    <t>SOBRE CALLE DE SALIDA DE LA CIUDAD, EL VIEJO. CHINANDEGA.</t>
  </si>
  <si>
    <t>AIRPAK PALI ESQUIPULAS</t>
  </si>
  <si>
    <t>CALLE DE ENTRADA PRINCIPAL A ESQUIPULAS, KM 11.5 CARRETERA A MASAYA</t>
  </si>
  <si>
    <t>AIRPAK PALI GRANADA</t>
  </si>
  <si>
    <t> CALLE DEL COMERCIO FRENTE AL MERCADO MUNICIPAL</t>
  </si>
  <si>
    <t xml:space="preserve">GRANADA </t>
  </si>
  <si>
    <t>AIRPAK PALI GUADALUPE</t>
  </si>
  <si>
    <t> DEL PORTÓN PRINCIPAL DEL CEMENTERIO GUADALUPE 1C AL NORTE, 1C AL ESTE, LEÓN</t>
  </si>
  <si>
    <t>AIRPAK PALI JINOTEPE</t>
  </si>
  <si>
    <t>ESQUINA OPUESTA A DONDE FUE LA KODAK, JINOTEPE.</t>
  </si>
  <si>
    <t>AIRPAK PALI LA PRIMAVERA</t>
  </si>
  <si>
    <t>CASA PELLAS SUCURSAL NORTE 1/2C ESTE, 1C NORTE. BO LA PRIMAVERA, MANAGUA</t>
  </si>
  <si>
    <t>AIRPAK PALI LEON</t>
  </si>
  <si>
    <t>DE LA TERMINAL DE BUSES LEÓN - MANAGUA 2C AL OESTE, LEÓN.</t>
  </si>
  <si>
    <t>AIRPAK PALI LINDA VISTA</t>
  </si>
  <si>
    <t>ANTIGUO CINE LINDA VISTA</t>
  </si>
  <si>
    <t>AIRPAK PALI MASAYA</t>
  </si>
  <si>
    <t>FRENTE AL PARQUE CENTRAL</t>
  </si>
  <si>
    <t>AIRPAK PALI MATIGUAS</t>
  </si>
  <si>
    <t>ENTRADA A MATIGUAS, FRENTE AL MERCADO</t>
  </si>
  <si>
    <t>AIRPAK PALI PRIMERO DE MAYO</t>
  </si>
  <si>
    <t>DE LA ENTRADA PRINCIPAL COLONIA 1 ERO DE MAYO, 50 VRS OESTE, FRENTE A FAMA</t>
  </si>
  <si>
    <t>AIRPAK PALI SAN CARLOS</t>
  </si>
  <si>
    <t>SAN CARLOS, RIO SAN JUAN. DE LA INTERSECCIÓN DE LA PISTA DE ATERRIZAJE 20 MTS AL SURESTE</t>
  </si>
  <si>
    <t>AIRPAK PALI SAN MARCOS</t>
  </si>
  <si>
    <t>DE LA IGLESIA CATÓLICA, 4 CUADRAS AL ESTE, 1 CUADRA AL SUR; SAN MARCOS.</t>
  </si>
  <si>
    <t>AIRPAK PALI SANTA ANA</t>
  </si>
  <si>
    <t>DE DONDE FUE EL ARBOLITO, 30 VRS AL ESTE. BO SANTA ANA, MANAGUA</t>
  </si>
  <si>
    <t>AIRPAK PALI SANTO TOMAS</t>
  </si>
  <si>
    <t>CONTIGUO DONDE FUE LA GASOLINERA ESSO, CARRETERA PANAMERICANA. SANTO TOMAS, CHONTALES</t>
  </si>
  <si>
    <t>AIRPAK PALI SUBTIAVA</t>
  </si>
  <si>
    <t>TEXACO GUIDO 1 CUADRA AL ESTE Y 25 VS AL SUR, BO SUBTIAVA, LEÓN.</t>
  </si>
  <si>
    <t>AIRPAK PALI TIPITAPA SUR</t>
  </si>
  <si>
    <t>BARRIO ORONTES CENTENO DE BILLARES MAIRENA 1 C AL SUR, FRENTE AL MONUMENTO PEDRO ARAUZ EN TIPITAPA</t>
  </si>
  <si>
    <t>AIRPAK PALI ZUMEN</t>
  </si>
  <si>
    <t xml:space="preserve">COSTADO OESTE MERCADO ISRAEL LEVITES </t>
  </si>
  <si>
    <t>AIRPAK TIPITAPA</t>
  </si>
  <si>
    <t>MERCADO MUNICIPAL , PLAZA SANDIEGO MODULO 3</t>
  </si>
  <si>
    <t>AIRPAK WALMART CARRETERA MASAYA</t>
  </si>
  <si>
    <t>KM 9.8 CARRETERA MASAYA</t>
  </si>
  <si>
    <t>AIRPAK WALMART I</t>
  </si>
  <si>
    <t>DENTRO DE LAS INSTALACIONES DE SUPERMERCADO WALMART CARRETERA SUR</t>
  </si>
  <si>
    <t>AIRPAK LA COLONIA -AHORRA MAS EL MAYOREO</t>
  </si>
  <si>
    <t>SEMÁFOROS EL MERCADO EL MAYOREO 200 METROS ABAJO, MD.</t>
  </si>
  <si>
    <t>10:00 AM A 7:00 PM</t>
  </si>
  <si>
    <t>AIRPAK LA COLONIA -AHORRA MAS TIPITAPA</t>
  </si>
  <si>
    <t>AIRPAK LA COLONIA PLAZA ESPAÑA</t>
  </si>
  <si>
    <t>AIRPAK LA COLONIA -AHORRA MAS BELLO HORIZONTE</t>
  </si>
  <si>
    <t>AIRPAK COLONIA LA GRAN VÍA</t>
  </si>
  <si>
    <t>PUNTOS</t>
  </si>
  <si>
    <t>ZONA 0</t>
  </si>
  <si>
    <t>ZONA 1</t>
  </si>
  <si>
    <t>ZONA 2</t>
  </si>
  <si>
    <t>ZONA 3</t>
  </si>
  <si>
    <t>ZONA 4</t>
  </si>
  <si>
    <t>TOTAL</t>
  </si>
  <si>
    <t>TOTAL SIN FINANCIERAS</t>
  </si>
  <si>
    <t>ROTONDA TIPITAPA 100 METROS AL OESTE, MD.</t>
  </si>
  <si>
    <t>CENTRO COMERCIAL PLAZA ESPAÑA</t>
  </si>
  <si>
    <t>ROTONDA BELLO HORIZONTE 50 METROS AL ESTE, MI.</t>
  </si>
  <si>
    <t>LA COLONIA FRENTE HOSPITAL MANOLO MORALES, PISTA DE LA SOLIDARIDAD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</si>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</sst>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222222"/>
      <name val="Verdana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B5394"/>
        <bgColor rgb="FF0B5394"/>
      </patternFill>
    </fill>
    <fill>
      <patternFill patternType="solid">
        <fgColor theme="0"/>
        <bgColor theme="0"/>
      </patternFill>
    </fill>
    <fill>
      <patternFill patternType="solid">
        <fgColor rgb="FFD99594"/>
        <bgColor rgb="FFD99594"/>
      </patternFill>
    </fill>
    <fill>
      <patternFill patternType="solid">
        <fgColor rgb="FFB8CCE4"/>
        <bgColor rgb="FFB8CCE4"/>
      </patternFill>
    </fill>
    <fill>
      <patternFill patternType="solid">
        <fgColor rgb="FFFABF8F"/>
        <bgColor rgb="FFFABF8F"/>
      </patternFill>
    </fill>
    <fill>
      <patternFill patternType="solid">
        <fgColor rgb="FFC2D69B"/>
        <bgColor rgb="FFC2D69B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5" fillId="3" borderId="2" xfId="0" applyFont="1" applyFill="1" applyBorder="1"/>
    <xf numFmtId="0" fontId="7" fillId="4" borderId="1" xfId="0" applyFont="1" applyFill="1" applyBorder="1" applyAlignment="1">
      <alignment horizontal="center"/>
    </xf>
    <xf numFmtId="0" fontId="5" fillId="5" borderId="1" xfId="0" applyFont="1" applyFill="1" applyBorder="1"/>
    <xf numFmtId="0" fontId="5" fillId="6" borderId="1" xfId="0" applyFont="1" applyFill="1" applyBorder="1"/>
    <xf numFmtId="0" fontId="7" fillId="7" borderId="1" xfId="0" applyFont="1" applyFill="1" applyBorder="1"/>
    <xf numFmtId="0" fontId="7" fillId="6" borderId="1" xfId="0" applyFont="1" applyFill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3" xfId="0" applyFont="1" applyBorder="1"/>
    <xf numFmtId="0" fontId="4" fillId="0" borderId="3" xfId="0" applyFont="1" applyBorder="1" applyAlignment="1">
      <alignment horizontal="left" vertical="center"/>
    </xf>
    <xf numFmtId="0" fontId="6" fillId="0" borderId="3" xfId="0" applyFont="1" applyBorder="1"/>
    <xf numFmtId="0" fontId="4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H306"/>
  <sheetViews>
    <sheetView showGridLines="0" tabSelected="1" workbookViewId="0">
      <selection activeCell="D8" sqref="D8"/>
    </sheetView>
  </sheetViews>
  <sheetFormatPr baseColWidth="10" defaultColWidth="12.5703125" defaultRowHeight="15" customHeight="1" x14ac:dyDescent="0.2"/>
  <cols>
    <col min="1" max="1" width="4" style="8" bestFit="1" customWidth="1"/>
    <col min="2" max="2" width="14" style="7" bestFit="1" customWidth="1"/>
    <col min="3" max="3" width="23.85546875" style="7" bestFit="1" customWidth="1"/>
    <col min="4" max="4" width="42.7109375" style="7" bestFit="1" customWidth="1"/>
    <col min="5" max="5" width="102.42578125" style="7" bestFit="1" customWidth="1"/>
    <col min="6" max="6" width="38.28515625" style="7" bestFit="1" customWidth="1"/>
    <col min="7" max="7" width="37.5703125" style="7" bestFit="1" customWidth="1"/>
    <col min="8" max="8" width="32.85546875" style="7" bestFit="1" customWidth="1"/>
    <col min="9" max="16384" width="12.5703125" style="7"/>
  </cols>
  <sheetData>
    <row r="1" spans="1:8" ht="15" customHeight="1" x14ac:dyDescent="0.2">
      <c r="A1" s="9" t="s">
        <v>813</v>
      </c>
      <c r="B1" s="9" t="s">
        <v>1</v>
      </c>
      <c r="C1" s="9" t="s">
        <v>2</v>
      </c>
      <c r="D1" s="11" t="s">
        <v>280</v>
      </c>
      <c r="E1" s="9" t="s">
        <v>0</v>
      </c>
      <c r="F1" s="9" t="s">
        <v>281</v>
      </c>
      <c r="G1" s="9" t="s">
        <v>282</v>
      </c>
      <c r="H1" s="9" t="s">
        <v>283</v>
      </c>
    </row>
    <row r="2" spans="1:8" ht="15" customHeight="1" x14ac:dyDescent="0.2">
      <c r="A2" s="10">
        <v>1</v>
      </c>
      <c r="B2" s="13" t="s">
        <v>11</v>
      </c>
      <c r="C2" s="13" t="s">
        <v>11</v>
      </c>
      <c r="D2" s="12" t="s">
        <v>443</v>
      </c>
      <c r="E2" s="13" t="s">
        <v>444</v>
      </c>
      <c r="F2" s="12" t="s">
        <v>438</v>
      </c>
      <c r="G2" s="12" t="s">
        <v>438</v>
      </c>
      <c r="H2" s="12" t="s">
        <v>438</v>
      </c>
    </row>
    <row r="3" spans="1:8" ht="15" customHeight="1" x14ac:dyDescent="0.2">
      <c r="A3" s="10">
        <f>+A2+1</f>
        <v>2</v>
      </c>
      <c r="B3" s="12" t="s">
        <v>11</v>
      </c>
      <c r="C3" s="12" t="s">
        <v>11</v>
      </c>
      <c r="D3" s="12" t="s">
        <v>11</v>
      </c>
      <c r="E3" s="13" t="s">
        <v>287</v>
      </c>
      <c r="F3" s="12" t="s">
        <v>284</v>
      </c>
      <c r="G3" s="12" t="s">
        <v>288</v>
      </c>
      <c r="H3" s="12" t="s">
        <v>288</v>
      </c>
    </row>
    <row r="4" spans="1:8" ht="15" customHeight="1" x14ac:dyDescent="0.2">
      <c r="A4" s="10">
        <f>+A3+1</f>
        <v>3</v>
      </c>
      <c r="B4" s="12" t="s">
        <v>11</v>
      </c>
      <c r="C4" s="12" t="s">
        <v>11</v>
      </c>
      <c r="D4" s="12" t="s">
        <v>152</v>
      </c>
      <c r="E4" s="13" t="s">
        <v>153</v>
      </c>
      <c r="F4" s="12" t="s">
        <v>284</v>
      </c>
      <c r="G4" s="12" t="s">
        <v>285</v>
      </c>
      <c r="H4" s="12" t="s">
        <v>286</v>
      </c>
    </row>
    <row r="5" spans="1:8" ht="15" customHeight="1" x14ac:dyDescent="0.2">
      <c r="A5" s="10">
        <f>+A4+1</f>
        <v>4</v>
      </c>
      <c r="B5" s="12" t="s">
        <v>11</v>
      </c>
      <c r="C5" s="12" t="s">
        <v>11</v>
      </c>
      <c r="D5" s="12" t="s">
        <v>222</v>
      </c>
      <c r="E5" s="13" t="s">
        <v>223</v>
      </c>
      <c r="F5" s="12" t="s">
        <v>284</v>
      </c>
      <c r="G5" s="12" t="s">
        <v>284</v>
      </c>
      <c r="H5" s="12" t="s">
        <v>286</v>
      </c>
    </row>
    <row r="6" spans="1:8" ht="15" customHeight="1" x14ac:dyDescent="0.2">
      <c r="A6" s="10">
        <f>+A5+1</f>
        <v>5</v>
      </c>
      <c r="B6" s="13" t="s">
        <v>11</v>
      </c>
      <c r="C6" s="13" t="s">
        <v>405</v>
      </c>
      <c r="D6" s="12" t="s">
        <v>445</v>
      </c>
      <c r="E6" s="13" t="s">
        <v>446</v>
      </c>
      <c r="F6" s="12" t="s">
        <v>438</v>
      </c>
      <c r="G6" s="12" t="s">
        <v>438</v>
      </c>
      <c r="H6" s="12" t="s">
        <v>438</v>
      </c>
    </row>
    <row r="7" spans="1:8" ht="15" customHeight="1" x14ac:dyDescent="0.2">
      <c r="A7" s="10">
        <f>+A6+1</f>
        <v>6</v>
      </c>
      <c r="B7" s="12" t="s">
        <v>11</v>
      </c>
      <c r="C7" s="12" t="s">
        <v>405</v>
      </c>
      <c r="D7" s="12" t="s">
        <v>403</v>
      </c>
      <c r="E7" s="13" t="s">
        <v>404</v>
      </c>
      <c r="F7" s="14" t="s">
        <v>368</v>
      </c>
      <c r="G7" s="14" t="s">
        <v>398</v>
      </c>
      <c r="H7" s="14" t="s">
        <v>286</v>
      </c>
    </row>
    <row r="8" spans="1:8" ht="15" customHeight="1" x14ac:dyDescent="0.2">
      <c r="A8" s="10">
        <f>+A7+1</f>
        <v>7</v>
      </c>
      <c r="B8" s="12" t="s">
        <v>11</v>
      </c>
      <c r="C8" s="12" t="s">
        <v>405</v>
      </c>
      <c r="D8" s="12" t="s">
        <v>158</v>
      </c>
      <c r="E8" s="13" t="s">
        <v>159</v>
      </c>
      <c r="F8" s="14" t="s">
        <v>368</v>
      </c>
      <c r="G8" s="14" t="s">
        <v>284</v>
      </c>
      <c r="H8" s="14" t="s">
        <v>286</v>
      </c>
    </row>
    <row r="9" spans="1:8" ht="15" customHeight="1" x14ac:dyDescent="0.2">
      <c r="A9" s="10">
        <f>+A8+1</f>
        <v>8</v>
      </c>
      <c r="B9" s="12" t="s">
        <v>11</v>
      </c>
      <c r="C9" s="12" t="s">
        <v>14</v>
      </c>
      <c r="D9" s="12" t="s">
        <v>156</v>
      </c>
      <c r="E9" s="13" t="s">
        <v>157</v>
      </c>
      <c r="F9" s="12" t="s">
        <v>401</v>
      </c>
      <c r="G9" s="12" t="s">
        <v>402</v>
      </c>
      <c r="H9" s="12" t="s">
        <v>402</v>
      </c>
    </row>
    <row r="10" spans="1:8" ht="15" customHeight="1" x14ac:dyDescent="0.2">
      <c r="A10" s="10">
        <f>+A9+1</f>
        <v>9</v>
      </c>
      <c r="B10" s="12" t="s">
        <v>11</v>
      </c>
      <c r="C10" s="12" t="s">
        <v>14</v>
      </c>
      <c r="D10" s="12" t="s">
        <v>12</v>
      </c>
      <c r="E10" s="13" t="s">
        <v>13</v>
      </c>
      <c r="F10" s="12" t="s">
        <v>284</v>
      </c>
      <c r="G10" s="12" t="s">
        <v>288</v>
      </c>
      <c r="H10" s="12" t="s">
        <v>286</v>
      </c>
    </row>
    <row r="11" spans="1:8" ht="15" customHeight="1" x14ac:dyDescent="0.2">
      <c r="A11" s="10">
        <f>+A10+1</f>
        <v>10</v>
      </c>
      <c r="B11" s="12" t="s">
        <v>11</v>
      </c>
      <c r="C11" s="12" t="s">
        <v>205</v>
      </c>
      <c r="D11" s="13" t="s">
        <v>203</v>
      </c>
      <c r="E11" s="13" t="s">
        <v>204</v>
      </c>
      <c r="F11" s="12" t="s">
        <v>311</v>
      </c>
      <c r="G11" s="12" t="s">
        <v>311</v>
      </c>
      <c r="H11" s="12" t="s">
        <v>286</v>
      </c>
    </row>
    <row r="12" spans="1:8" ht="15" customHeight="1" x14ac:dyDescent="0.2">
      <c r="A12" s="10">
        <f>+A11+1</f>
        <v>11</v>
      </c>
      <c r="B12" s="12" t="s">
        <v>11</v>
      </c>
      <c r="C12" s="12" t="s">
        <v>67</v>
      </c>
      <c r="D12" s="12" t="s">
        <v>67</v>
      </c>
      <c r="E12" s="13" t="s">
        <v>68</v>
      </c>
      <c r="F12" s="12" t="s">
        <v>284</v>
      </c>
      <c r="G12" s="12" t="s">
        <v>285</v>
      </c>
      <c r="H12" s="12" t="s">
        <v>286</v>
      </c>
    </row>
    <row r="13" spans="1:8" ht="15" customHeight="1" x14ac:dyDescent="0.2">
      <c r="A13" s="10">
        <f>+A12+1</f>
        <v>12</v>
      </c>
      <c r="B13" s="13" t="s">
        <v>105</v>
      </c>
      <c r="C13" s="13" t="s">
        <v>427</v>
      </c>
      <c r="D13" s="13" t="s">
        <v>425</v>
      </c>
      <c r="E13" s="13" t="s">
        <v>426</v>
      </c>
      <c r="F13" s="12" t="s">
        <v>428</v>
      </c>
      <c r="G13" s="12" t="s">
        <v>285</v>
      </c>
      <c r="H13" s="12" t="s">
        <v>286</v>
      </c>
    </row>
    <row r="14" spans="1:8" ht="15" customHeight="1" x14ac:dyDescent="0.2">
      <c r="A14" s="10">
        <f>+A13+1</f>
        <v>13</v>
      </c>
      <c r="B14" s="12" t="s">
        <v>105</v>
      </c>
      <c r="C14" s="12" t="s">
        <v>302</v>
      </c>
      <c r="D14" s="13" t="s">
        <v>760</v>
      </c>
      <c r="E14" s="13" t="s">
        <v>761</v>
      </c>
      <c r="F14" s="12" t="s">
        <v>693</v>
      </c>
      <c r="G14" s="12" t="s">
        <v>693</v>
      </c>
      <c r="H14" s="12" t="s">
        <v>286</v>
      </c>
    </row>
    <row r="15" spans="1:8" ht="15" customHeight="1" x14ac:dyDescent="0.2">
      <c r="A15" s="10">
        <f>+A14+1</f>
        <v>14</v>
      </c>
      <c r="B15" s="13" t="s">
        <v>105</v>
      </c>
      <c r="C15" s="13" t="s">
        <v>302</v>
      </c>
      <c r="D15" s="12" t="s">
        <v>484</v>
      </c>
      <c r="E15" s="13" t="s">
        <v>485</v>
      </c>
      <c r="F15" s="12" t="s">
        <v>438</v>
      </c>
      <c r="G15" s="12" t="s">
        <v>438</v>
      </c>
      <c r="H15" s="12" t="s">
        <v>438</v>
      </c>
    </row>
    <row r="16" spans="1:8" ht="15" customHeight="1" x14ac:dyDescent="0.2">
      <c r="A16" s="10">
        <f>+A15+1</f>
        <v>15</v>
      </c>
      <c r="B16" s="12" t="s">
        <v>105</v>
      </c>
      <c r="C16" s="12" t="s">
        <v>302</v>
      </c>
      <c r="D16" s="12" t="s">
        <v>136</v>
      </c>
      <c r="E16" s="13" t="s">
        <v>137</v>
      </c>
      <c r="F16" s="12" t="s">
        <v>326</v>
      </c>
      <c r="G16" s="12" t="s">
        <v>367</v>
      </c>
      <c r="H16" s="12" t="s">
        <v>286</v>
      </c>
    </row>
    <row r="17" spans="1:8" ht="15" customHeight="1" x14ac:dyDescent="0.2">
      <c r="A17" s="10">
        <f>+A16+1</f>
        <v>16</v>
      </c>
      <c r="B17" s="12" t="s">
        <v>105</v>
      </c>
      <c r="C17" s="12" t="s">
        <v>302</v>
      </c>
      <c r="D17" s="12" t="s">
        <v>390</v>
      </c>
      <c r="E17" s="13" t="s">
        <v>391</v>
      </c>
      <c r="F17" s="12" t="s">
        <v>326</v>
      </c>
      <c r="G17" s="12" t="s">
        <v>367</v>
      </c>
      <c r="H17" s="12" t="s">
        <v>286</v>
      </c>
    </row>
    <row r="18" spans="1:8" ht="15" customHeight="1" x14ac:dyDescent="0.2">
      <c r="A18" s="10">
        <f>+A17+1</f>
        <v>17</v>
      </c>
      <c r="B18" s="12" t="s">
        <v>105</v>
      </c>
      <c r="C18" s="12" t="s">
        <v>302</v>
      </c>
      <c r="D18" s="12" t="s">
        <v>254</v>
      </c>
      <c r="E18" s="13" t="s">
        <v>255</v>
      </c>
      <c r="F18" s="12" t="s">
        <v>311</v>
      </c>
      <c r="G18" s="12" t="s">
        <v>398</v>
      </c>
      <c r="H18" s="12" t="s">
        <v>286</v>
      </c>
    </row>
    <row r="19" spans="1:8" ht="15" customHeight="1" x14ac:dyDescent="0.2">
      <c r="A19" s="10">
        <f>+A18+1</f>
        <v>18</v>
      </c>
      <c r="B19" s="12" t="s">
        <v>105</v>
      </c>
      <c r="C19" s="12" t="s">
        <v>554</v>
      </c>
      <c r="D19" s="13" t="s">
        <v>776</v>
      </c>
      <c r="E19" s="13" t="s">
        <v>777</v>
      </c>
      <c r="F19" s="12" t="s">
        <v>693</v>
      </c>
      <c r="G19" s="12" t="s">
        <v>693</v>
      </c>
      <c r="H19" s="12" t="s">
        <v>286</v>
      </c>
    </row>
    <row r="20" spans="1:8" ht="15" customHeight="1" x14ac:dyDescent="0.2">
      <c r="A20" s="10">
        <f>+A19+1</f>
        <v>19</v>
      </c>
      <c r="B20" s="13" t="s">
        <v>105</v>
      </c>
      <c r="C20" s="13" t="s">
        <v>554</v>
      </c>
      <c r="D20" s="12" t="s">
        <v>552</v>
      </c>
      <c r="E20" s="13" t="s">
        <v>553</v>
      </c>
      <c r="F20" s="12" t="s">
        <v>438</v>
      </c>
      <c r="G20" s="12" t="s">
        <v>438</v>
      </c>
      <c r="H20" s="12" t="s">
        <v>438</v>
      </c>
    </row>
    <row r="21" spans="1:8" ht="15" customHeight="1" x14ac:dyDescent="0.2">
      <c r="A21" s="10">
        <f>+A20+1</f>
        <v>20</v>
      </c>
      <c r="B21" s="12" t="s">
        <v>105</v>
      </c>
      <c r="C21" s="12" t="s">
        <v>106</v>
      </c>
      <c r="D21" s="12" t="s">
        <v>370</v>
      </c>
      <c r="E21" s="13" t="s">
        <v>104</v>
      </c>
      <c r="F21" s="12" t="s">
        <v>365</v>
      </c>
      <c r="G21" s="12" t="s">
        <v>365</v>
      </c>
      <c r="H21" s="12" t="s">
        <v>286</v>
      </c>
    </row>
    <row r="22" spans="1:8" ht="15" customHeight="1" x14ac:dyDescent="0.2">
      <c r="A22" s="10">
        <f>+A21+1</f>
        <v>21</v>
      </c>
      <c r="B22" s="13" t="s">
        <v>16</v>
      </c>
      <c r="C22" s="13" t="s">
        <v>453</v>
      </c>
      <c r="D22" s="12" t="s">
        <v>451</v>
      </c>
      <c r="E22" s="13" t="s">
        <v>452</v>
      </c>
      <c r="F22" s="12" t="s">
        <v>438</v>
      </c>
      <c r="G22" s="12" t="s">
        <v>438</v>
      </c>
      <c r="H22" s="12" t="s">
        <v>438</v>
      </c>
    </row>
    <row r="23" spans="1:8" ht="15" customHeight="1" x14ac:dyDescent="0.2">
      <c r="A23" s="10">
        <f>+A22+1</f>
        <v>22</v>
      </c>
      <c r="B23" s="12" t="s">
        <v>16</v>
      </c>
      <c r="C23" s="13" t="s">
        <v>453</v>
      </c>
      <c r="D23" s="13" t="s">
        <v>575</v>
      </c>
      <c r="E23" s="13" t="s">
        <v>576</v>
      </c>
      <c r="F23" s="12" t="s">
        <v>284</v>
      </c>
      <c r="G23" s="12" t="s">
        <v>284</v>
      </c>
      <c r="H23" s="12" t="s">
        <v>286</v>
      </c>
    </row>
    <row r="24" spans="1:8" ht="15" customHeight="1" x14ac:dyDescent="0.2">
      <c r="A24" s="10">
        <f>+A23+1</f>
        <v>23</v>
      </c>
      <c r="B24" s="12" t="s">
        <v>16</v>
      </c>
      <c r="C24" s="12" t="s">
        <v>179</v>
      </c>
      <c r="D24" s="13" t="s">
        <v>745</v>
      </c>
      <c r="E24" s="13" t="s">
        <v>746</v>
      </c>
      <c r="F24" s="12" t="s">
        <v>693</v>
      </c>
      <c r="G24" s="12" t="s">
        <v>693</v>
      </c>
      <c r="H24" s="12" t="s">
        <v>286</v>
      </c>
    </row>
    <row r="25" spans="1:8" ht="15" customHeight="1" x14ac:dyDescent="0.2">
      <c r="A25" s="10">
        <f>+A24+1</f>
        <v>24</v>
      </c>
      <c r="B25" s="12" t="s">
        <v>16</v>
      </c>
      <c r="C25" s="12" t="s">
        <v>179</v>
      </c>
      <c r="D25" s="12" t="s">
        <v>177</v>
      </c>
      <c r="E25" s="13" t="s">
        <v>178</v>
      </c>
      <c r="F25" s="12" t="s">
        <v>416</v>
      </c>
      <c r="G25" s="12" t="s">
        <v>417</v>
      </c>
      <c r="H25" s="12" t="s">
        <v>286</v>
      </c>
    </row>
    <row r="26" spans="1:8" ht="15" customHeight="1" x14ac:dyDescent="0.2">
      <c r="A26" s="10">
        <f>+A25+1</f>
        <v>25</v>
      </c>
      <c r="B26" s="12" t="s">
        <v>16</v>
      </c>
      <c r="C26" s="13" t="s">
        <v>179</v>
      </c>
      <c r="D26" s="13" t="s">
        <v>196</v>
      </c>
      <c r="E26" s="13" t="s">
        <v>574</v>
      </c>
      <c r="F26" s="12" t="s">
        <v>284</v>
      </c>
      <c r="G26" s="12" t="s">
        <v>284</v>
      </c>
      <c r="H26" s="12" t="s">
        <v>286</v>
      </c>
    </row>
    <row r="27" spans="1:8" ht="15" customHeight="1" x14ac:dyDescent="0.2">
      <c r="A27" s="10">
        <f>+A26+1</f>
        <v>26</v>
      </c>
      <c r="B27" s="12" t="s">
        <v>16</v>
      </c>
      <c r="C27" s="12" t="s">
        <v>679</v>
      </c>
      <c r="D27" s="12" t="s">
        <v>252</v>
      </c>
      <c r="E27" s="13" t="s">
        <v>253</v>
      </c>
      <c r="F27" s="12" t="s">
        <v>284</v>
      </c>
      <c r="G27" s="12" t="s">
        <v>398</v>
      </c>
      <c r="H27" s="12" t="s">
        <v>368</v>
      </c>
    </row>
    <row r="28" spans="1:8" ht="15" customHeight="1" x14ac:dyDescent="0.2">
      <c r="A28" s="10">
        <f>+A27+1</f>
        <v>27</v>
      </c>
      <c r="B28" s="13" t="s">
        <v>16</v>
      </c>
      <c r="C28" s="13" t="s">
        <v>16</v>
      </c>
      <c r="D28" s="12" t="s">
        <v>454</v>
      </c>
      <c r="E28" s="13" t="s">
        <v>455</v>
      </c>
      <c r="F28" s="12" t="s">
        <v>438</v>
      </c>
      <c r="G28" s="12" t="s">
        <v>438</v>
      </c>
      <c r="H28" s="12" t="s">
        <v>438</v>
      </c>
    </row>
    <row r="29" spans="1:8" ht="15" customHeight="1" x14ac:dyDescent="0.2">
      <c r="A29" s="10">
        <f>+A28+1</f>
        <v>28</v>
      </c>
      <c r="B29" s="13" t="s">
        <v>16</v>
      </c>
      <c r="C29" s="13" t="s">
        <v>16</v>
      </c>
      <c r="D29" s="12" t="s">
        <v>456</v>
      </c>
      <c r="E29" s="13" t="s">
        <v>457</v>
      </c>
      <c r="F29" s="12" t="s">
        <v>438</v>
      </c>
      <c r="G29" s="12" t="s">
        <v>438</v>
      </c>
      <c r="H29" s="12" t="s">
        <v>438</v>
      </c>
    </row>
    <row r="30" spans="1:8" ht="15" customHeight="1" x14ac:dyDescent="0.2">
      <c r="A30" s="10">
        <f>+A29+1</f>
        <v>29</v>
      </c>
      <c r="B30" s="12" t="s">
        <v>16</v>
      </c>
      <c r="C30" s="12" t="s">
        <v>16</v>
      </c>
      <c r="D30" s="12" t="s">
        <v>134</v>
      </c>
      <c r="E30" s="13" t="s">
        <v>135</v>
      </c>
      <c r="F30" s="12" t="s">
        <v>297</v>
      </c>
      <c r="G30" s="12" t="s">
        <v>297</v>
      </c>
      <c r="H30" s="12" t="s">
        <v>286</v>
      </c>
    </row>
    <row r="31" spans="1:8" ht="15" customHeight="1" x14ac:dyDescent="0.2">
      <c r="A31" s="10">
        <f>+A30+1</f>
        <v>30</v>
      </c>
      <c r="B31" s="12" t="s">
        <v>16</v>
      </c>
      <c r="C31" s="12" t="s">
        <v>16</v>
      </c>
      <c r="D31" s="12" t="s">
        <v>79</v>
      </c>
      <c r="E31" s="13" t="s">
        <v>80</v>
      </c>
      <c r="F31" s="12" t="s">
        <v>284</v>
      </c>
      <c r="G31" s="12" t="s">
        <v>357</v>
      </c>
      <c r="H31" s="12" t="s">
        <v>286</v>
      </c>
    </row>
    <row r="32" spans="1:8" ht="15" customHeight="1" x14ac:dyDescent="0.2">
      <c r="A32" s="10">
        <f>+A31+1</f>
        <v>31</v>
      </c>
      <c r="B32" s="12" t="s">
        <v>16</v>
      </c>
      <c r="C32" s="12" t="s">
        <v>16</v>
      </c>
      <c r="D32" s="12" t="s">
        <v>358</v>
      </c>
      <c r="E32" s="13" t="s">
        <v>359</v>
      </c>
      <c r="F32" s="12" t="s">
        <v>284</v>
      </c>
      <c r="G32" s="12" t="s">
        <v>284</v>
      </c>
      <c r="H32" s="12" t="s">
        <v>286</v>
      </c>
    </row>
    <row r="33" spans="1:8" ht="15" customHeight="1" x14ac:dyDescent="0.2">
      <c r="A33" s="10">
        <f>+A32+1</f>
        <v>32</v>
      </c>
      <c r="B33" s="12" t="s">
        <v>16</v>
      </c>
      <c r="C33" s="12" t="s">
        <v>16</v>
      </c>
      <c r="D33" s="12" t="s">
        <v>176</v>
      </c>
      <c r="E33" s="13" t="s">
        <v>415</v>
      </c>
      <c r="F33" s="12" t="s">
        <v>284</v>
      </c>
      <c r="G33" s="12" t="s">
        <v>327</v>
      </c>
      <c r="H33" s="12" t="s">
        <v>286</v>
      </c>
    </row>
    <row r="34" spans="1:8" ht="15" customHeight="1" x14ac:dyDescent="0.2">
      <c r="A34" s="10">
        <f>+A33+1</f>
        <v>33</v>
      </c>
      <c r="B34" s="12" t="s">
        <v>16</v>
      </c>
      <c r="C34" s="12" t="s">
        <v>16</v>
      </c>
      <c r="D34" s="12" t="s">
        <v>277</v>
      </c>
      <c r="E34" s="14" t="s">
        <v>278</v>
      </c>
      <c r="F34" s="12" t="s">
        <v>284</v>
      </c>
      <c r="G34" s="12" t="s">
        <v>284</v>
      </c>
      <c r="H34" s="12" t="s">
        <v>286</v>
      </c>
    </row>
    <row r="35" spans="1:8" ht="15" customHeight="1" x14ac:dyDescent="0.2">
      <c r="A35" s="10">
        <f>+A34+1</f>
        <v>34</v>
      </c>
      <c r="B35" s="12" t="s">
        <v>16</v>
      </c>
      <c r="C35" s="12" t="s">
        <v>16</v>
      </c>
      <c r="D35" s="12" t="s">
        <v>669</v>
      </c>
      <c r="E35" s="13" t="s">
        <v>670</v>
      </c>
      <c r="F35" s="12" t="s">
        <v>668</v>
      </c>
      <c r="G35" s="12" t="s">
        <v>668</v>
      </c>
      <c r="H35" s="12" t="s">
        <v>668</v>
      </c>
    </row>
    <row r="36" spans="1:8" ht="15" customHeight="1" x14ac:dyDescent="0.2">
      <c r="A36" s="10">
        <f>+A35+1</f>
        <v>35</v>
      </c>
      <c r="B36" s="12" t="s">
        <v>16</v>
      </c>
      <c r="C36" s="12" t="s">
        <v>16</v>
      </c>
      <c r="D36" s="12" t="s">
        <v>665</v>
      </c>
      <c r="E36" s="13" t="s">
        <v>234</v>
      </c>
      <c r="F36" s="12" t="s">
        <v>386</v>
      </c>
      <c r="G36" s="12" t="s">
        <v>386</v>
      </c>
      <c r="H36" s="12" t="s">
        <v>366</v>
      </c>
    </row>
    <row r="37" spans="1:8" ht="15" customHeight="1" x14ac:dyDescent="0.2">
      <c r="A37" s="10">
        <f>+A36+1</f>
        <v>36</v>
      </c>
      <c r="B37" s="12" t="s">
        <v>16</v>
      </c>
      <c r="C37" s="12" t="s">
        <v>16</v>
      </c>
      <c r="D37" s="12" t="s">
        <v>430</v>
      </c>
      <c r="E37" s="12" t="s">
        <v>431</v>
      </c>
      <c r="F37" s="12" t="s">
        <v>311</v>
      </c>
      <c r="G37" s="12" t="s">
        <v>285</v>
      </c>
      <c r="H37" s="12" t="s">
        <v>286</v>
      </c>
    </row>
    <row r="38" spans="1:8" ht="15" customHeight="1" x14ac:dyDescent="0.2">
      <c r="A38" s="10">
        <f>+A37+1</f>
        <v>37</v>
      </c>
      <c r="B38" s="12" t="s">
        <v>16</v>
      </c>
      <c r="C38" s="12" t="s">
        <v>18</v>
      </c>
      <c r="D38" s="12" t="s">
        <v>18</v>
      </c>
      <c r="E38" s="13" t="s">
        <v>17</v>
      </c>
      <c r="F38" s="12" t="s">
        <v>284</v>
      </c>
      <c r="G38" s="12" t="s">
        <v>284</v>
      </c>
      <c r="H38" s="12" t="s">
        <v>286</v>
      </c>
    </row>
    <row r="39" spans="1:8" ht="15" customHeight="1" x14ac:dyDescent="0.2">
      <c r="A39" s="10">
        <f>+A38+1</f>
        <v>38</v>
      </c>
      <c r="B39" s="12" t="s">
        <v>16</v>
      </c>
      <c r="C39" s="12" t="s">
        <v>18</v>
      </c>
      <c r="D39" s="12" t="s">
        <v>161</v>
      </c>
      <c r="E39" s="13" t="s">
        <v>162</v>
      </c>
      <c r="F39" s="12" t="s">
        <v>284</v>
      </c>
      <c r="G39" s="12" t="s">
        <v>284</v>
      </c>
      <c r="H39" s="12" t="s">
        <v>286</v>
      </c>
    </row>
    <row r="40" spans="1:8" ht="15" customHeight="1" x14ac:dyDescent="0.2">
      <c r="A40" s="10">
        <f>+A39+1</f>
        <v>39</v>
      </c>
      <c r="B40" s="12" t="s">
        <v>16</v>
      </c>
      <c r="C40" s="12" t="s">
        <v>673</v>
      </c>
      <c r="D40" s="13" t="s">
        <v>749</v>
      </c>
      <c r="E40" s="13" t="s">
        <v>750</v>
      </c>
      <c r="F40" s="12" t="s">
        <v>693</v>
      </c>
      <c r="G40" s="12" t="s">
        <v>693</v>
      </c>
      <c r="H40" s="12" t="s">
        <v>286</v>
      </c>
    </row>
    <row r="41" spans="1:8" ht="15" customHeight="1" x14ac:dyDescent="0.2">
      <c r="A41" s="10">
        <f>+A40+1</f>
        <v>40</v>
      </c>
      <c r="B41" s="12" t="s">
        <v>16</v>
      </c>
      <c r="C41" s="12" t="s">
        <v>673</v>
      </c>
      <c r="D41" s="12" t="s">
        <v>671</v>
      </c>
      <c r="E41" s="13" t="s">
        <v>672</v>
      </c>
      <c r="F41" s="12" t="s">
        <v>668</v>
      </c>
      <c r="G41" s="12" t="s">
        <v>668</v>
      </c>
      <c r="H41" s="12" t="s">
        <v>674</v>
      </c>
    </row>
    <row r="42" spans="1:8" ht="15" customHeight="1" x14ac:dyDescent="0.2">
      <c r="A42" s="10">
        <f>+A41+1</f>
        <v>41</v>
      </c>
      <c r="B42" s="12" t="s">
        <v>16</v>
      </c>
      <c r="C42" s="12" t="s">
        <v>27</v>
      </c>
      <c r="D42" s="12" t="s">
        <v>25</v>
      </c>
      <c r="E42" s="13" t="s">
        <v>26</v>
      </c>
      <c r="F42" s="12" t="s">
        <v>295</v>
      </c>
      <c r="G42" s="12" t="s">
        <v>296</v>
      </c>
      <c r="H42" s="12" t="s">
        <v>286</v>
      </c>
    </row>
    <row r="43" spans="1:8" ht="15" customHeight="1" x14ac:dyDescent="0.2">
      <c r="A43" s="10">
        <f>+A42+1</f>
        <v>42</v>
      </c>
      <c r="B43" s="12" t="s">
        <v>16</v>
      </c>
      <c r="C43" s="12" t="s">
        <v>27</v>
      </c>
      <c r="D43" s="12" t="s">
        <v>432</v>
      </c>
      <c r="E43" s="12" t="s">
        <v>433</v>
      </c>
      <c r="F43" s="12" t="s">
        <v>311</v>
      </c>
      <c r="G43" s="12" t="s">
        <v>285</v>
      </c>
      <c r="H43" s="12" t="s">
        <v>286</v>
      </c>
    </row>
    <row r="44" spans="1:8" ht="15" customHeight="1" x14ac:dyDescent="0.2">
      <c r="A44" s="10">
        <f>+A43+1</f>
        <v>43</v>
      </c>
      <c r="B44" s="12" t="s">
        <v>16</v>
      </c>
      <c r="C44" s="12" t="s">
        <v>102</v>
      </c>
      <c r="D44" s="13" t="s">
        <v>751</v>
      </c>
      <c r="E44" s="13" t="s">
        <v>752</v>
      </c>
      <c r="F44" s="12" t="s">
        <v>693</v>
      </c>
      <c r="G44" s="12" t="s">
        <v>693</v>
      </c>
      <c r="H44" s="12" t="s">
        <v>286</v>
      </c>
    </row>
    <row r="45" spans="1:8" ht="15" customHeight="1" x14ac:dyDescent="0.2">
      <c r="A45" s="10">
        <f>+A44+1</f>
        <v>44</v>
      </c>
      <c r="B45" s="12" t="s">
        <v>16</v>
      </c>
      <c r="C45" s="12" t="s">
        <v>102</v>
      </c>
      <c r="D45" s="12" t="s">
        <v>100</v>
      </c>
      <c r="E45" s="13" t="s">
        <v>101</v>
      </c>
      <c r="F45" s="12" t="s">
        <v>368</v>
      </c>
      <c r="G45" s="12" t="s">
        <v>368</v>
      </c>
      <c r="H45" s="12" t="s">
        <v>285</v>
      </c>
    </row>
    <row r="46" spans="1:8" ht="15" customHeight="1" x14ac:dyDescent="0.2">
      <c r="A46" s="10">
        <f>+A45+1</f>
        <v>45</v>
      </c>
      <c r="B46" s="12" t="s">
        <v>16</v>
      </c>
      <c r="C46" s="12" t="s">
        <v>102</v>
      </c>
      <c r="D46" s="12" t="s">
        <v>434</v>
      </c>
      <c r="E46" s="12" t="s">
        <v>435</v>
      </c>
      <c r="F46" s="12" t="s">
        <v>311</v>
      </c>
      <c r="G46" s="12" t="s">
        <v>285</v>
      </c>
      <c r="H46" s="12" t="s">
        <v>286</v>
      </c>
    </row>
    <row r="47" spans="1:8" ht="15" customHeight="1" x14ac:dyDescent="0.2">
      <c r="A47" s="10">
        <f>+A46+1</f>
        <v>46</v>
      </c>
      <c r="B47" s="12" t="s">
        <v>16</v>
      </c>
      <c r="C47" s="12" t="s">
        <v>32</v>
      </c>
      <c r="D47" s="12" t="s">
        <v>31</v>
      </c>
      <c r="E47" s="13" t="s">
        <v>298</v>
      </c>
      <c r="F47" s="12" t="s">
        <v>284</v>
      </c>
      <c r="G47" s="12" t="s">
        <v>284</v>
      </c>
      <c r="H47" s="12" t="s">
        <v>286</v>
      </c>
    </row>
    <row r="48" spans="1:8" ht="15" customHeight="1" x14ac:dyDescent="0.2">
      <c r="A48" s="10">
        <f>+A47+1</f>
        <v>47</v>
      </c>
      <c r="B48" s="12" t="s">
        <v>16</v>
      </c>
      <c r="C48" s="12" t="s">
        <v>127</v>
      </c>
      <c r="D48" s="12" t="s">
        <v>126</v>
      </c>
      <c r="E48" s="13" t="s">
        <v>387</v>
      </c>
      <c r="F48" s="12" t="s">
        <v>284</v>
      </c>
      <c r="G48" s="12" t="s">
        <v>284</v>
      </c>
      <c r="H48" s="12" t="s">
        <v>286</v>
      </c>
    </row>
    <row r="49" spans="1:8" ht="15" customHeight="1" x14ac:dyDescent="0.2">
      <c r="A49" s="10">
        <f>+A48+1</f>
        <v>48</v>
      </c>
      <c r="B49" s="12" t="s">
        <v>16</v>
      </c>
      <c r="C49" s="12" t="s">
        <v>263</v>
      </c>
      <c r="D49" s="12" t="s">
        <v>261</v>
      </c>
      <c r="E49" s="13" t="s">
        <v>262</v>
      </c>
      <c r="F49" s="12" t="s">
        <v>354</v>
      </c>
      <c r="G49" s="12" t="s">
        <v>354</v>
      </c>
      <c r="H49" s="12" t="s">
        <v>286</v>
      </c>
    </row>
    <row r="50" spans="1:8" ht="15" customHeight="1" x14ac:dyDescent="0.2">
      <c r="A50" s="10">
        <f>+A49+1</f>
        <v>49</v>
      </c>
      <c r="B50" s="12" t="s">
        <v>16</v>
      </c>
      <c r="C50" s="12" t="s">
        <v>164</v>
      </c>
      <c r="D50" s="12" t="s">
        <v>163</v>
      </c>
      <c r="E50" s="13" t="s">
        <v>407</v>
      </c>
      <c r="F50" s="12" t="s">
        <v>366</v>
      </c>
      <c r="G50" s="12" t="s">
        <v>366</v>
      </c>
      <c r="H50" s="12" t="s">
        <v>286</v>
      </c>
    </row>
    <row r="51" spans="1:8" ht="15" customHeight="1" x14ac:dyDescent="0.2">
      <c r="A51" s="10">
        <f>+A50+1</f>
        <v>50</v>
      </c>
      <c r="B51" s="12" t="s">
        <v>16</v>
      </c>
      <c r="C51" s="12" t="s">
        <v>164</v>
      </c>
      <c r="D51" s="12" t="s">
        <v>230</v>
      </c>
      <c r="E51" s="13" t="s">
        <v>231</v>
      </c>
      <c r="F51" s="12" t="s">
        <v>601</v>
      </c>
      <c r="G51" s="12" t="s">
        <v>601</v>
      </c>
      <c r="H51" s="12" t="s">
        <v>355</v>
      </c>
    </row>
    <row r="52" spans="1:8" ht="15" customHeight="1" x14ac:dyDescent="0.2">
      <c r="A52" s="10">
        <f>+A51+1</f>
        <v>51</v>
      </c>
      <c r="B52" s="12" t="s">
        <v>16</v>
      </c>
      <c r="C52" s="12" t="s">
        <v>164</v>
      </c>
      <c r="D52" s="12" t="s">
        <v>662</v>
      </c>
      <c r="E52" s="14" t="s">
        <v>663</v>
      </c>
      <c r="F52" s="12" t="s">
        <v>664</v>
      </c>
      <c r="G52" s="12" t="s">
        <v>603</v>
      </c>
      <c r="H52" s="12" t="s">
        <v>286</v>
      </c>
    </row>
    <row r="53" spans="1:8" ht="15" customHeight="1" x14ac:dyDescent="0.2">
      <c r="A53" s="10">
        <f>+A52+1</f>
        <v>52</v>
      </c>
      <c r="B53" s="12" t="s">
        <v>16</v>
      </c>
      <c r="C53" s="12" t="s">
        <v>414</v>
      </c>
      <c r="D53" s="12" t="s">
        <v>171</v>
      </c>
      <c r="E53" s="13" t="s">
        <v>172</v>
      </c>
      <c r="F53" s="12" t="s">
        <v>284</v>
      </c>
      <c r="G53" s="12" t="s">
        <v>367</v>
      </c>
      <c r="H53" s="12" t="s">
        <v>286</v>
      </c>
    </row>
    <row r="54" spans="1:8" ht="15" customHeight="1" x14ac:dyDescent="0.2">
      <c r="A54" s="10">
        <f>+A53+1</f>
        <v>53</v>
      </c>
      <c r="B54" s="12" t="s">
        <v>16</v>
      </c>
      <c r="C54" s="12" t="s">
        <v>175</v>
      </c>
      <c r="D54" s="12" t="s">
        <v>173</v>
      </c>
      <c r="E54" s="13" t="s">
        <v>174</v>
      </c>
      <c r="F54" s="12" t="s">
        <v>284</v>
      </c>
      <c r="G54" s="12" t="s">
        <v>367</v>
      </c>
      <c r="H54" s="12" t="s">
        <v>286</v>
      </c>
    </row>
    <row r="55" spans="1:8" ht="15" customHeight="1" x14ac:dyDescent="0.2">
      <c r="A55" s="10">
        <f>+A54+1</f>
        <v>54</v>
      </c>
      <c r="B55" s="12" t="s">
        <v>16</v>
      </c>
      <c r="C55" s="13" t="s">
        <v>175</v>
      </c>
      <c r="D55" s="13" t="s">
        <v>186</v>
      </c>
      <c r="E55" s="13" t="s">
        <v>187</v>
      </c>
      <c r="F55" s="12" t="s">
        <v>322</v>
      </c>
      <c r="G55" s="12" t="s">
        <v>424</v>
      </c>
      <c r="H55" s="12" t="s">
        <v>286</v>
      </c>
    </row>
    <row r="56" spans="1:8" ht="15" customHeight="1" x14ac:dyDescent="0.2">
      <c r="A56" s="10">
        <v>1</v>
      </c>
      <c r="B56" s="12" t="s">
        <v>268</v>
      </c>
      <c r="C56" s="12" t="s">
        <v>9</v>
      </c>
      <c r="D56" s="12" t="s">
        <v>7</v>
      </c>
      <c r="E56" s="12" t="s">
        <v>8</v>
      </c>
      <c r="F56" s="12" t="s">
        <v>284</v>
      </c>
      <c r="G56" s="12" t="s">
        <v>285</v>
      </c>
      <c r="H56" s="12" t="s">
        <v>286</v>
      </c>
    </row>
    <row r="57" spans="1:8" ht="15" customHeight="1" x14ac:dyDescent="0.2">
      <c r="A57" s="10">
        <f>+A56+1</f>
        <v>2</v>
      </c>
      <c r="B57" s="12" t="s">
        <v>268</v>
      </c>
      <c r="C57" s="12" t="s">
        <v>9</v>
      </c>
      <c r="D57" s="12" t="s">
        <v>111</v>
      </c>
      <c r="E57" s="12" t="s">
        <v>372</v>
      </c>
      <c r="F57" s="12" t="s">
        <v>284</v>
      </c>
      <c r="G57" s="12" t="s">
        <v>284</v>
      </c>
      <c r="H57" s="12" t="s">
        <v>286</v>
      </c>
    </row>
    <row r="58" spans="1:8" ht="15" customHeight="1" x14ac:dyDescent="0.2">
      <c r="A58" s="10">
        <f>+A57+1</f>
        <v>3</v>
      </c>
      <c r="B58" s="12" t="s">
        <v>268</v>
      </c>
      <c r="C58" s="12" t="s">
        <v>77</v>
      </c>
      <c r="D58" s="13" t="s">
        <v>719</v>
      </c>
      <c r="E58" s="13" t="s">
        <v>720</v>
      </c>
      <c r="F58" s="12" t="s">
        <v>714</v>
      </c>
      <c r="G58" s="12" t="s">
        <v>714</v>
      </c>
      <c r="H58" s="12" t="s">
        <v>286</v>
      </c>
    </row>
    <row r="59" spans="1:8" ht="15" customHeight="1" x14ac:dyDescent="0.2">
      <c r="A59" s="10">
        <f>+A58+1</f>
        <v>4</v>
      </c>
      <c r="B59" s="13" t="s">
        <v>268</v>
      </c>
      <c r="C59" s="13" t="s">
        <v>77</v>
      </c>
      <c r="D59" s="12" t="s">
        <v>486</v>
      </c>
      <c r="E59" s="13" t="s">
        <v>487</v>
      </c>
      <c r="F59" s="12" t="s">
        <v>438</v>
      </c>
      <c r="G59" s="12" t="s">
        <v>438</v>
      </c>
      <c r="H59" s="12" t="s">
        <v>438</v>
      </c>
    </row>
    <row r="60" spans="1:8" ht="15" customHeight="1" x14ac:dyDescent="0.2">
      <c r="A60" s="10">
        <f>+A59+1</f>
        <v>5</v>
      </c>
      <c r="B60" s="13" t="s">
        <v>268</v>
      </c>
      <c r="C60" s="13" t="s">
        <v>77</v>
      </c>
      <c r="D60" s="12" t="s">
        <v>488</v>
      </c>
      <c r="E60" s="13" t="s">
        <v>489</v>
      </c>
      <c r="F60" s="12" t="s">
        <v>438</v>
      </c>
      <c r="G60" s="12" t="s">
        <v>438</v>
      </c>
      <c r="H60" s="12" t="s">
        <v>438</v>
      </c>
    </row>
    <row r="61" spans="1:8" ht="15" customHeight="1" x14ac:dyDescent="0.2">
      <c r="A61" s="10">
        <f>+A60+1</f>
        <v>6</v>
      </c>
      <c r="B61" s="12" t="s">
        <v>268</v>
      </c>
      <c r="C61" s="12" t="s">
        <v>77</v>
      </c>
      <c r="D61" s="12" t="s">
        <v>76</v>
      </c>
      <c r="E61" s="13" t="s">
        <v>353</v>
      </c>
      <c r="F61" s="12" t="s">
        <v>354</v>
      </c>
      <c r="G61" s="12" t="s">
        <v>354</v>
      </c>
      <c r="H61" s="12" t="s">
        <v>355</v>
      </c>
    </row>
    <row r="62" spans="1:8" ht="15" customHeight="1" x14ac:dyDescent="0.2">
      <c r="A62" s="10">
        <f>+A61+1</f>
        <v>7</v>
      </c>
      <c r="B62" s="12" t="s">
        <v>268</v>
      </c>
      <c r="C62" s="12" t="s">
        <v>77</v>
      </c>
      <c r="D62" s="12" t="s">
        <v>211</v>
      </c>
      <c r="E62" s="13" t="s">
        <v>212</v>
      </c>
      <c r="F62" s="12" t="s">
        <v>284</v>
      </c>
      <c r="G62" s="12" t="s">
        <v>285</v>
      </c>
      <c r="H62" s="12" t="s">
        <v>286</v>
      </c>
    </row>
    <row r="63" spans="1:8" ht="15" customHeight="1" x14ac:dyDescent="0.2">
      <c r="A63" s="10">
        <f>+A62+1</f>
        <v>8</v>
      </c>
      <c r="B63" s="12" t="s">
        <v>268</v>
      </c>
      <c r="C63" s="12" t="s">
        <v>77</v>
      </c>
      <c r="D63" s="12" t="s">
        <v>264</v>
      </c>
      <c r="E63" s="14" t="s">
        <v>267</v>
      </c>
      <c r="F63" s="12" t="s">
        <v>284</v>
      </c>
      <c r="G63" s="12" t="s">
        <v>284</v>
      </c>
      <c r="H63" s="12" t="s">
        <v>286</v>
      </c>
    </row>
    <row r="64" spans="1:8" ht="15" customHeight="1" x14ac:dyDescent="0.2">
      <c r="A64" s="10">
        <f>+A63+1</f>
        <v>9</v>
      </c>
      <c r="B64" s="12" t="s">
        <v>268</v>
      </c>
      <c r="C64" s="12" t="s">
        <v>375</v>
      </c>
      <c r="D64" s="13" t="s">
        <v>780</v>
      </c>
      <c r="E64" s="13" t="s">
        <v>781</v>
      </c>
      <c r="F64" s="12" t="s">
        <v>693</v>
      </c>
      <c r="G64" s="12" t="s">
        <v>693</v>
      </c>
      <c r="H64" s="12" t="s">
        <v>286</v>
      </c>
    </row>
    <row r="65" spans="1:8" ht="15" customHeight="1" x14ac:dyDescent="0.2">
      <c r="A65" s="10">
        <f>+A64+1</f>
        <v>10</v>
      </c>
      <c r="B65" s="13" t="s">
        <v>268</v>
      </c>
      <c r="C65" s="13" t="s">
        <v>375</v>
      </c>
      <c r="D65" s="12" t="s">
        <v>555</v>
      </c>
      <c r="E65" s="13" t="s">
        <v>556</v>
      </c>
      <c r="F65" s="12" t="s">
        <v>438</v>
      </c>
      <c r="G65" s="12" t="s">
        <v>438</v>
      </c>
      <c r="H65" s="12" t="s">
        <v>438</v>
      </c>
    </row>
    <row r="66" spans="1:8" ht="15" customHeight="1" x14ac:dyDescent="0.2">
      <c r="A66" s="10">
        <f>+A65+1</f>
        <v>11</v>
      </c>
      <c r="B66" s="12" t="s">
        <v>268</v>
      </c>
      <c r="C66" s="12" t="s">
        <v>375</v>
      </c>
      <c r="D66" s="12" t="s">
        <v>373</v>
      </c>
      <c r="E66" s="12" t="s">
        <v>374</v>
      </c>
      <c r="F66" s="12" t="s">
        <v>284</v>
      </c>
      <c r="G66" s="12" t="s">
        <v>284</v>
      </c>
      <c r="H66" s="12" t="s">
        <v>286</v>
      </c>
    </row>
    <row r="67" spans="1:8" ht="15" customHeight="1" x14ac:dyDescent="0.2">
      <c r="A67" s="10">
        <f>+A66+1</f>
        <v>12</v>
      </c>
      <c r="B67" s="13" t="s">
        <v>99</v>
      </c>
      <c r="C67" s="13" t="s">
        <v>194</v>
      </c>
      <c r="D67" s="13" t="s">
        <v>192</v>
      </c>
      <c r="E67" s="13" t="s">
        <v>193</v>
      </c>
      <c r="F67" s="12" t="s">
        <v>284</v>
      </c>
      <c r="G67" s="12" t="s">
        <v>284</v>
      </c>
      <c r="H67" s="12" t="s">
        <v>286</v>
      </c>
    </row>
    <row r="68" spans="1:8" ht="15" customHeight="1" x14ac:dyDescent="0.2">
      <c r="A68" s="10">
        <f>+A67+1</f>
        <v>13</v>
      </c>
      <c r="B68" s="13" t="s">
        <v>99</v>
      </c>
      <c r="C68" s="13" t="s">
        <v>194</v>
      </c>
      <c r="D68" s="13" t="s">
        <v>329</v>
      </c>
      <c r="E68" s="13" t="s">
        <v>330</v>
      </c>
      <c r="F68" s="12" t="s">
        <v>284</v>
      </c>
      <c r="G68" s="12" t="s">
        <v>331</v>
      </c>
      <c r="H68" s="12" t="s">
        <v>285</v>
      </c>
    </row>
    <row r="69" spans="1:8" ht="15" customHeight="1" x14ac:dyDescent="0.2">
      <c r="A69" s="10">
        <f>+A68+1</f>
        <v>14</v>
      </c>
      <c r="B69" s="12" t="s">
        <v>99</v>
      </c>
      <c r="C69" s="12" t="s">
        <v>99</v>
      </c>
      <c r="D69" s="13" t="s">
        <v>712</v>
      </c>
      <c r="E69" s="13" t="s">
        <v>713</v>
      </c>
      <c r="F69" s="12" t="s">
        <v>714</v>
      </c>
      <c r="G69" s="12" t="s">
        <v>714</v>
      </c>
      <c r="H69" s="12" t="s">
        <v>286</v>
      </c>
    </row>
    <row r="70" spans="1:8" ht="15" customHeight="1" x14ac:dyDescent="0.2">
      <c r="A70" s="10">
        <f>+A69+1</f>
        <v>15</v>
      </c>
      <c r="B70" s="13" t="s">
        <v>99</v>
      </c>
      <c r="C70" s="13" t="s">
        <v>99</v>
      </c>
      <c r="D70" s="12" t="s">
        <v>468</v>
      </c>
      <c r="E70" s="13" t="s">
        <v>469</v>
      </c>
      <c r="F70" s="12" t="s">
        <v>438</v>
      </c>
      <c r="G70" s="12" t="s">
        <v>438</v>
      </c>
      <c r="H70" s="12" t="s">
        <v>438</v>
      </c>
    </row>
    <row r="71" spans="1:8" ht="15" customHeight="1" x14ac:dyDescent="0.2">
      <c r="A71" s="10">
        <f>+A70+1</f>
        <v>16</v>
      </c>
      <c r="B71" s="13" t="s">
        <v>99</v>
      </c>
      <c r="C71" s="13" t="s">
        <v>99</v>
      </c>
      <c r="D71" s="12" t="s">
        <v>470</v>
      </c>
      <c r="E71" s="13" t="s">
        <v>471</v>
      </c>
      <c r="F71" s="12" t="s">
        <v>438</v>
      </c>
      <c r="G71" s="12" t="s">
        <v>438</v>
      </c>
      <c r="H71" s="12" t="s">
        <v>438</v>
      </c>
    </row>
    <row r="72" spans="1:8" ht="15" customHeight="1" x14ac:dyDescent="0.2">
      <c r="A72" s="10">
        <f>+A71+1</f>
        <v>17</v>
      </c>
      <c r="B72" s="13" t="s">
        <v>99</v>
      </c>
      <c r="C72" s="13" t="s">
        <v>99</v>
      </c>
      <c r="D72" s="13" t="s">
        <v>332</v>
      </c>
      <c r="E72" s="13" t="s">
        <v>333</v>
      </c>
      <c r="F72" s="12" t="s">
        <v>284</v>
      </c>
      <c r="G72" s="12" t="s">
        <v>331</v>
      </c>
      <c r="H72" s="12" t="s">
        <v>286</v>
      </c>
    </row>
    <row r="73" spans="1:8" ht="15" customHeight="1" x14ac:dyDescent="0.2">
      <c r="A73" s="10">
        <f>+A72+1</f>
        <v>18</v>
      </c>
      <c r="B73" s="12" t="s">
        <v>99</v>
      </c>
      <c r="C73" s="12" t="s">
        <v>99</v>
      </c>
      <c r="D73" s="12" t="s">
        <v>97</v>
      </c>
      <c r="E73" s="12" t="s">
        <v>98</v>
      </c>
      <c r="F73" s="12" t="s">
        <v>367</v>
      </c>
      <c r="G73" s="12" t="s">
        <v>367</v>
      </c>
      <c r="H73" s="12" t="s">
        <v>286</v>
      </c>
    </row>
    <row r="74" spans="1:8" ht="15" customHeight="1" x14ac:dyDescent="0.2">
      <c r="A74" s="10">
        <f>+A73+1</f>
        <v>19</v>
      </c>
      <c r="B74" s="12" t="s">
        <v>99</v>
      </c>
      <c r="C74" s="12" t="s">
        <v>99</v>
      </c>
      <c r="D74" s="12" t="s">
        <v>109</v>
      </c>
      <c r="E74" s="12" t="s">
        <v>110</v>
      </c>
      <c r="F74" s="12" t="s">
        <v>305</v>
      </c>
      <c r="G74" s="12" t="s">
        <v>305</v>
      </c>
      <c r="H74" s="12" t="s">
        <v>286</v>
      </c>
    </row>
    <row r="75" spans="1:8" ht="15" customHeight="1" x14ac:dyDescent="0.2">
      <c r="A75" s="10">
        <f>+A74+1</f>
        <v>20</v>
      </c>
      <c r="B75" s="12" t="s">
        <v>99</v>
      </c>
      <c r="C75" s="12" t="s">
        <v>99</v>
      </c>
      <c r="D75" s="12" t="s">
        <v>207</v>
      </c>
      <c r="E75" s="13" t="s">
        <v>594</v>
      </c>
      <c r="F75" s="12" t="s">
        <v>284</v>
      </c>
      <c r="G75" s="12" t="s">
        <v>311</v>
      </c>
      <c r="H75" s="12" t="s">
        <v>286</v>
      </c>
    </row>
    <row r="76" spans="1:8" ht="15" customHeight="1" x14ac:dyDescent="0.2">
      <c r="A76" s="10">
        <f>+A75+1</f>
        <v>21</v>
      </c>
      <c r="B76" s="12" t="s">
        <v>99</v>
      </c>
      <c r="C76" s="12" t="s">
        <v>99</v>
      </c>
      <c r="D76" s="12" t="s">
        <v>160</v>
      </c>
      <c r="E76" s="13" t="s">
        <v>406</v>
      </c>
      <c r="F76" s="12" t="s">
        <v>284</v>
      </c>
      <c r="G76" s="12" t="s">
        <v>284</v>
      </c>
      <c r="H76" s="12" t="s">
        <v>286</v>
      </c>
    </row>
    <row r="77" spans="1:8" ht="15" customHeight="1" x14ac:dyDescent="0.2">
      <c r="A77" s="10">
        <f>+A76+1</f>
        <v>22</v>
      </c>
      <c r="B77" s="13" t="s">
        <v>99</v>
      </c>
      <c r="C77" s="13" t="s">
        <v>99</v>
      </c>
      <c r="D77" s="13" t="s">
        <v>184</v>
      </c>
      <c r="E77" s="13" t="s">
        <v>185</v>
      </c>
      <c r="F77" s="12" t="s">
        <v>305</v>
      </c>
      <c r="G77" s="12" t="s">
        <v>305</v>
      </c>
      <c r="H77" s="12" t="s">
        <v>286</v>
      </c>
    </row>
    <row r="78" spans="1:8" ht="15" customHeight="1" x14ac:dyDescent="0.2">
      <c r="A78" s="10">
        <f>+A77+1</f>
        <v>23</v>
      </c>
      <c r="B78" s="12" t="s">
        <v>99</v>
      </c>
      <c r="C78" s="12" t="s">
        <v>75</v>
      </c>
      <c r="D78" s="12" t="s">
        <v>74</v>
      </c>
      <c r="E78" s="13" t="s">
        <v>351</v>
      </c>
      <c r="F78" s="12" t="s">
        <v>352</v>
      </c>
      <c r="G78" s="12" t="s">
        <v>352</v>
      </c>
      <c r="H78" s="12" t="s">
        <v>285</v>
      </c>
    </row>
    <row r="79" spans="1:8" ht="15" customHeight="1" x14ac:dyDescent="0.2">
      <c r="A79" s="10">
        <f>+A78+1</f>
        <v>24</v>
      </c>
      <c r="B79" s="12" t="s">
        <v>99</v>
      </c>
      <c r="C79" s="12" t="s">
        <v>57</v>
      </c>
      <c r="D79" s="12" t="s">
        <v>57</v>
      </c>
      <c r="E79" s="13" t="s">
        <v>58</v>
      </c>
      <c r="F79" s="12" t="s">
        <v>305</v>
      </c>
      <c r="G79" s="12" t="s">
        <v>288</v>
      </c>
      <c r="H79" s="12" t="s">
        <v>286</v>
      </c>
    </row>
    <row r="80" spans="1:8" ht="15" customHeight="1" x14ac:dyDescent="0.2">
      <c r="A80" s="10">
        <f>+A79+1</f>
        <v>25</v>
      </c>
      <c r="B80" s="12" t="s">
        <v>99</v>
      </c>
      <c r="C80" s="13" t="s">
        <v>85</v>
      </c>
      <c r="D80" s="12" t="s">
        <v>83</v>
      </c>
      <c r="E80" s="13" t="s">
        <v>84</v>
      </c>
      <c r="F80" s="12" t="s">
        <v>284</v>
      </c>
      <c r="G80" s="12" t="s">
        <v>288</v>
      </c>
      <c r="H80" s="12" t="s">
        <v>286</v>
      </c>
    </row>
    <row r="81" spans="1:8" ht="15" customHeight="1" x14ac:dyDescent="0.2">
      <c r="A81" s="10">
        <f>+A80+1</f>
        <v>26</v>
      </c>
      <c r="B81" s="12" t="s">
        <v>99</v>
      </c>
      <c r="C81" s="12" t="s">
        <v>275</v>
      </c>
      <c r="D81" s="12" t="s">
        <v>684</v>
      </c>
      <c r="E81" s="14" t="s">
        <v>276</v>
      </c>
      <c r="F81" s="12" t="s">
        <v>685</v>
      </c>
      <c r="G81" s="12" t="s">
        <v>685</v>
      </c>
      <c r="H81" s="12" t="s">
        <v>286</v>
      </c>
    </row>
    <row r="82" spans="1:8" ht="15" customHeight="1" x14ac:dyDescent="0.2">
      <c r="A82" s="10">
        <f>+A81+1</f>
        <v>27</v>
      </c>
      <c r="B82" s="13" t="s">
        <v>124</v>
      </c>
      <c r="C82" s="13" t="s">
        <v>613</v>
      </c>
      <c r="D82" s="13" t="s">
        <v>611</v>
      </c>
      <c r="E82" s="13" t="s">
        <v>612</v>
      </c>
      <c r="F82" s="12" t="s">
        <v>311</v>
      </c>
      <c r="G82" s="12" t="s">
        <v>311</v>
      </c>
      <c r="H82" s="12" t="s">
        <v>286</v>
      </c>
    </row>
    <row r="83" spans="1:8" ht="15" customHeight="1" x14ac:dyDescent="0.2">
      <c r="A83" s="10">
        <f>+A82+1</f>
        <v>28</v>
      </c>
      <c r="B83" s="12" t="s">
        <v>124</v>
      </c>
      <c r="C83" s="12" t="s">
        <v>124</v>
      </c>
      <c r="D83" s="12" t="s">
        <v>696</v>
      </c>
      <c r="E83" s="12" t="s">
        <v>697</v>
      </c>
      <c r="F83" s="12" t="s">
        <v>698</v>
      </c>
      <c r="G83" s="12" t="s">
        <v>693</v>
      </c>
      <c r="H83" s="12" t="s">
        <v>286</v>
      </c>
    </row>
    <row r="84" spans="1:8" ht="15" customHeight="1" x14ac:dyDescent="0.2">
      <c r="A84" s="10">
        <f>+A83+1</f>
        <v>29</v>
      </c>
      <c r="B84" s="12" t="s">
        <v>124</v>
      </c>
      <c r="C84" s="12" t="s">
        <v>124</v>
      </c>
      <c r="D84" s="13" t="s">
        <v>715</v>
      </c>
      <c r="E84" s="13" t="s">
        <v>716</v>
      </c>
      <c r="F84" s="12" t="s">
        <v>693</v>
      </c>
      <c r="G84" s="12" t="s">
        <v>693</v>
      </c>
      <c r="H84" s="12" t="s">
        <v>286</v>
      </c>
    </row>
    <row r="85" spans="1:8" ht="15" customHeight="1" x14ac:dyDescent="0.2">
      <c r="A85" s="10">
        <f>+A84+1</f>
        <v>30</v>
      </c>
      <c r="B85" s="13" t="s">
        <v>124</v>
      </c>
      <c r="C85" s="13" t="s">
        <v>124</v>
      </c>
      <c r="D85" s="12" t="s">
        <v>472</v>
      </c>
      <c r="E85" s="13" t="s">
        <v>473</v>
      </c>
      <c r="F85" s="12" t="s">
        <v>438</v>
      </c>
      <c r="G85" s="12" t="s">
        <v>438</v>
      </c>
      <c r="H85" s="12" t="s">
        <v>438</v>
      </c>
    </row>
    <row r="86" spans="1:8" ht="15" customHeight="1" x14ac:dyDescent="0.2">
      <c r="A86" s="10">
        <f>+A85+1</f>
        <v>31</v>
      </c>
      <c r="B86" s="13" t="s">
        <v>124</v>
      </c>
      <c r="C86" s="13" t="s">
        <v>124</v>
      </c>
      <c r="D86" s="13" t="s">
        <v>620</v>
      </c>
      <c r="E86" s="14" t="s">
        <v>621</v>
      </c>
      <c r="F86" s="12" t="s">
        <v>311</v>
      </c>
      <c r="G86" s="12" t="s">
        <v>311</v>
      </c>
      <c r="H86" s="12" t="s">
        <v>286</v>
      </c>
    </row>
    <row r="87" spans="1:8" ht="15" customHeight="1" x14ac:dyDescent="0.2">
      <c r="A87" s="10">
        <f>+A86+1</f>
        <v>32</v>
      </c>
      <c r="B87" s="13" t="s">
        <v>124</v>
      </c>
      <c r="C87" s="13" t="s">
        <v>125</v>
      </c>
      <c r="D87" s="12" t="s">
        <v>519</v>
      </c>
      <c r="E87" s="13" t="s">
        <v>520</v>
      </c>
      <c r="F87" s="12" t="s">
        <v>438</v>
      </c>
      <c r="G87" s="12" t="s">
        <v>438</v>
      </c>
      <c r="H87" s="12" t="s">
        <v>438</v>
      </c>
    </row>
    <row r="88" spans="1:8" ht="15" customHeight="1" x14ac:dyDescent="0.2">
      <c r="A88" s="10">
        <f>+A87+1</f>
        <v>33</v>
      </c>
      <c r="B88" s="12" t="s">
        <v>124</v>
      </c>
      <c r="C88" s="12" t="s">
        <v>125</v>
      </c>
      <c r="D88" s="12" t="s">
        <v>122</v>
      </c>
      <c r="E88" s="13" t="s">
        <v>123</v>
      </c>
      <c r="F88" s="12" t="s">
        <v>326</v>
      </c>
      <c r="G88" s="12" t="s">
        <v>311</v>
      </c>
      <c r="H88" s="12" t="s">
        <v>286</v>
      </c>
    </row>
    <row r="89" spans="1:8" ht="15" customHeight="1" x14ac:dyDescent="0.2">
      <c r="A89" s="10">
        <f>+A88+1</f>
        <v>34</v>
      </c>
      <c r="B89" s="12" t="s">
        <v>124</v>
      </c>
      <c r="C89" s="12" t="s">
        <v>125</v>
      </c>
      <c r="D89" s="12" t="s">
        <v>259</v>
      </c>
      <c r="E89" s="13" t="s">
        <v>260</v>
      </c>
      <c r="F89" s="12" t="s">
        <v>680</v>
      </c>
      <c r="G89" s="12" t="s">
        <v>681</v>
      </c>
      <c r="H89" s="12" t="s">
        <v>286</v>
      </c>
    </row>
    <row r="90" spans="1:8" ht="15" customHeight="1" x14ac:dyDescent="0.2">
      <c r="A90" s="10">
        <f>+A89+1</f>
        <v>35</v>
      </c>
      <c r="B90" s="12" t="s">
        <v>757</v>
      </c>
      <c r="C90" s="12" t="s">
        <v>124</v>
      </c>
      <c r="D90" s="13" t="s">
        <v>755</v>
      </c>
      <c r="E90" s="13" t="s">
        <v>756</v>
      </c>
      <c r="F90" s="17" t="s">
        <v>707</v>
      </c>
      <c r="G90" s="17" t="s">
        <v>707</v>
      </c>
      <c r="H90" s="12" t="s">
        <v>286</v>
      </c>
    </row>
    <row r="91" spans="1:8" ht="15" customHeight="1" x14ac:dyDescent="0.2">
      <c r="A91" s="10">
        <f>+A90+1</f>
        <v>36</v>
      </c>
      <c r="B91" s="12" t="s">
        <v>140</v>
      </c>
      <c r="C91" s="12" t="s">
        <v>394</v>
      </c>
      <c r="D91" s="12" t="s">
        <v>392</v>
      </c>
      <c r="E91" s="13" t="s">
        <v>393</v>
      </c>
      <c r="F91" s="12" t="s">
        <v>284</v>
      </c>
      <c r="G91" s="12" t="s">
        <v>284</v>
      </c>
      <c r="H91" s="12" t="s">
        <v>284</v>
      </c>
    </row>
    <row r="92" spans="1:8" ht="15" customHeight="1" x14ac:dyDescent="0.2">
      <c r="A92" s="10">
        <f>+A91+1</f>
        <v>37</v>
      </c>
      <c r="B92" s="12" t="s">
        <v>140</v>
      </c>
      <c r="C92" s="12" t="s">
        <v>140</v>
      </c>
      <c r="D92" s="13" t="s">
        <v>717</v>
      </c>
      <c r="E92" s="13" t="s">
        <v>718</v>
      </c>
      <c r="F92" s="12" t="s">
        <v>714</v>
      </c>
      <c r="G92" s="12" t="s">
        <v>714</v>
      </c>
      <c r="H92" s="12" t="s">
        <v>286</v>
      </c>
    </row>
    <row r="93" spans="1:8" ht="15" customHeight="1" x14ac:dyDescent="0.2">
      <c r="A93" s="10">
        <f>+A92+1</f>
        <v>38</v>
      </c>
      <c r="B93" s="13" t="s">
        <v>140</v>
      </c>
      <c r="C93" s="13" t="s">
        <v>140</v>
      </c>
      <c r="D93" s="12" t="s">
        <v>436</v>
      </c>
      <c r="E93" s="13" t="s">
        <v>437</v>
      </c>
      <c r="F93" s="12" t="s">
        <v>438</v>
      </c>
      <c r="G93" s="12" t="s">
        <v>438</v>
      </c>
      <c r="H93" s="12" t="s">
        <v>438</v>
      </c>
    </row>
    <row r="94" spans="1:8" ht="15" customHeight="1" x14ac:dyDescent="0.2">
      <c r="A94" s="10">
        <f>+A93+1</f>
        <v>39</v>
      </c>
      <c r="B94" s="13" t="s">
        <v>140</v>
      </c>
      <c r="C94" s="13" t="s">
        <v>140</v>
      </c>
      <c r="D94" s="12" t="s">
        <v>482</v>
      </c>
      <c r="E94" s="13" t="s">
        <v>483</v>
      </c>
      <c r="F94" s="12" t="s">
        <v>438</v>
      </c>
      <c r="G94" s="12" t="s">
        <v>438</v>
      </c>
      <c r="H94" s="12" t="s">
        <v>438</v>
      </c>
    </row>
    <row r="95" spans="1:8" ht="15" customHeight="1" x14ac:dyDescent="0.2">
      <c r="A95" s="10">
        <f>+A94+1</f>
        <v>40</v>
      </c>
      <c r="B95" s="12" t="s">
        <v>140</v>
      </c>
      <c r="C95" s="12" t="s">
        <v>140</v>
      </c>
      <c r="D95" s="12" t="s">
        <v>597</v>
      </c>
      <c r="E95" s="13" t="s">
        <v>213</v>
      </c>
      <c r="F95" s="12" t="s">
        <v>598</v>
      </c>
      <c r="G95" s="12" t="s">
        <v>322</v>
      </c>
      <c r="H95" s="12" t="s">
        <v>285</v>
      </c>
    </row>
    <row r="96" spans="1:8" ht="15" customHeight="1" x14ac:dyDescent="0.2">
      <c r="A96" s="10">
        <f>+A95+1</f>
        <v>41</v>
      </c>
      <c r="B96" s="12" t="s">
        <v>140</v>
      </c>
      <c r="C96" s="12" t="s">
        <v>140</v>
      </c>
      <c r="D96" s="12" t="s">
        <v>599</v>
      </c>
      <c r="E96" s="13" t="s">
        <v>600</v>
      </c>
      <c r="F96" s="12" t="s">
        <v>322</v>
      </c>
      <c r="G96" s="12" t="s">
        <v>601</v>
      </c>
      <c r="H96" s="12" t="s">
        <v>286</v>
      </c>
    </row>
    <row r="97" spans="1:8" ht="15" customHeight="1" x14ac:dyDescent="0.2">
      <c r="A97" s="10">
        <f>+A96+1</f>
        <v>42</v>
      </c>
      <c r="B97" s="12" t="s">
        <v>140</v>
      </c>
      <c r="C97" s="12" t="s">
        <v>149</v>
      </c>
      <c r="D97" s="12" t="s">
        <v>147</v>
      </c>
      <c r="E97" s="13" t="s">
        <v>148</v>
      </c>
      <c r="F97" s="12" t="s">
        <v>366</v>
      </c>
      <c r="G97" s="12" t="s">
        <v>366</v>
      </c>
      <c r="H97" s="12" t="s">
        <v>286</v>
      </c>
    </row>
    <row r="98" spans="1:8" ht="15" customHeight="1" x14ac:dyDescent="0.2">
      <c r="A98" s="10">
        <f>+A97+1</f>
        <v>43</v>
      </c>
      <c r="B98" s="13" t="s">
        <v>140</v>
      </c>
      <c r="C98" s="13" t="s">
        <v>138</v>
      </c>
      <c r="D98" s="13" t="s">
        <v>346</v>
      </c>
      <c r="E98" s="13" t="s">
        <v>347</v>
      </c>
      <c r="F98" s="12" t="s">
        <v>284</v>
      </c>
      <c r="G98" s="12" t="s">
        <v>331</v>
      </c>
      <c r="H98" s="12" t="s">
        <v>286</v>
      </c>
    </row>
    <row r="99" spans="1:8" ht="15" customHeight="1" x14ac:dyDescent="0.2">
      <c r="A99" s="10">
        <f>+A98+1</f>
        <v>44</v>
      </c>
      <c r="B99" s="12" t="s">
        <v>140</v>
      </c>
      <c r="C99" s="12" t="s">
        <v>138</v>
      </c>
      <c r="D99" s="12" t="s">
        <v>138</v>
      </c>
      <c r="E99" s="13" t="s">
        <v>139</v>
      </c>
      <c r="F99" s="12" t="s">
        <v>284</v>
      </c>
      <c r="G99" s="12" t="s">
        <v>285</v>
      </c>
      <c r="H99" s="12" t="s">
        <v>286</v>
      </c>
    </row>
    <row r="100" spans="1:8" ht="15" customHeight="1" x14ac:dyDescent="0.2">
      <c r="A100" s="10">
        <f>+A99+1</f>
        <v>45</v>
      </c>
      <c r="B100" s="12" t="s">
        <v>140</v>
      </c>
      <c r="C100" s="12" t="s">
        <v>151</v>
      </c>
      <c r="D100" s="12" t="s">
        <v>273</v>
      </c>
      <c r="E100" s="14" t="s">
        <v>274</v>
      </c>
      <c r="F100" s="12" t="s">
        <v>284</v>
      </c>
      <c r="G100" s="12" t="s">
        <v>284</v>
      </c>
      <c r="H100" s="12" t="s">
        <v>286</v>
      </c>
    </row>
    <row r="101" spans="1:8" ht="15" customHeight="1" x14ac:dyDescent="0.2">
      <c r="A101" s="10">
        <f>+A100+1</f>
        <v>46</v>
      </c>
      <c r="B101" s="12" t="s">
        <v>140</v>
      </c>
      <c r="C101" s="12" t="s">
        <v>151</v>
      </c>
      <c r="D101" s="12" t="s">
        <v>150</v>
      </c>
      <c r="E101" s="13" t="s">
        <v>396</v>
      </c>
      <c r="F101" s="12" t="s">
        <v>284</v>
      </c>
      <c r="G101" s="12" t="s">
        <v>284</v>
      </c>
      <c r="H101" s="12" t="s">
        <v>286</v>
      </c>
    </row>
    <row r="102" spans="1:8" ht="15" customHeight="1" x14ac:dyDescent="0.2">
      <c r="A102" s="10">
        <f>+A101+1</f>
        <v>47</v>
      </c>
      <c r="B102" s="12" t="s">
        <v>248</v>
      </c>
      <c r="C102" s="12" t="s">
        <v>249</v>
      </c>
      <c r="D102" s="12" t="s">
        <v>246</v>
      </c>
      <c r="E102" s="13" t="s">
        <v>247</v>
      </c>
      <c r="F102" s="12" t="s">
        <v>284</v>
      </c>
      <c r="G102" s="12" t="s">
        <v>286</v>
      </c>
      <c r="H102" s="12" t="s">
        <v>286</v>
      </c>
    </row>
    <row r="103" spans="1:8" ht="15" customHeight="1" x14ac:dyDescent="0.2">
      <c r="A103" s="10">
        <f>+A102+1</f>
        <v>48</v>
      </c>
      <c r="B103" s="12" t="s">
        <v>42</v>
      </c>
      <c r="C103" s="12" t="s">
        <v>71</v>
      </c>
      <c r="D103" s="12" t="s">
        <v>69</v>
      </c>
      <c r="E103" s="13" t="s">
        <v>70</v>
      </c>
      <c r="F103" s="12" t="s">
        <v>284</v>
      </c>
      <c r="G103" s="12" t="s">
        <v>285</v>
      </c>
      <c r="H103" s="12" t="s">
        <v>286</v>
      </c>
    </row>
    <row r="104" spans="1:8" ht="15" customHeight="1" x14ac:dyDescent="0.2">
      <c r="A104" s="10">
        <f>+A103+1</f>
        <v>49</v>
      </c>
      <c r="B104" s="12" t="s">
        <v>42</v>
      </c>
      <c r="C104" s="12" t="s">
        <v>408</v>
      </c>
      <c r="D104" s="12" t="s">
        <v>165</v>
      </c>
      <c r="E104" s="13" t="s">
        <v>166</v>
      </c>
      <c r="F104" s="12" t="s">
        <v>284</v>
      </c>
      <c r="G104" s="12" t="s">
        <v>285</v>
      </c>
      <c r="H104" s="12" t="s">
        <v>286</v>
      </c>
    </row>
    <row r="105" spans="1:8" ht="15" customHeight="1" x14ac:dyDescent="0.2">
      <c r="A105" s="10">
        <f>+A104+1</f>
        <v>50</v>
      </c>
      <c r="B105" s="12" t="s">
        <v>42</v>
      </c>
      <c r="C105" s="12" t="s">
        <v>66</v>
      </c>
      <c r="D105" s="13" t="s">
        <v>191</v>
      </c>
      <c r="E105" s="13" t="s">
        <v>429</v>
      </c>
      <c r="F105" s="12" t="s">
        <v>284</v>
      </c>
      <c r="G105" s="12" t="s">
        <v>284</v>
      </c>
      <c r="H105" s="12" t="s">
        <v>286</v>
      </c>
    </row>
    <row r="106" spans="1:8" ht="15" customHeight="1" x14ac:dyDescent="0.2">
      <c r="A106" s="10">
        <f>+A105+1</f>
        <v>51</v>
      </c>
      <c r="B106" s="12" t="s">
        <v>42</v>
      </c>
      <c r="C106" s="13" t="s">
        <v>66</v>
      </c>
      <c r="D106" s="12" t="s">
        <v>64</v>
      </c>
      <c r="E106" s="13" t="s">
        <v>65</v>
      </c>
      <c r="F106" s="12" t="s">
        <v>328</v>
      </c>
      <c r="G106" s="12" t="s">
        <v>285</v>
      </c>
      <c r="H106" s="12" t="s">
        <v>286</v>
      </c>
    </row>
    <row r="107" spans="1:8" ht="15" customHeight="1" x14ac:dyDescent="0.2">
      <c r="A107" s="10">
        <f>+A106+1</f>
        <v>52</v>
      </c>
      <c r="B107" s="13" t="s">
        <v>42</v>
      </c>
      <c r="C107" s="13" t="s">
        <v>41</v>
      </c>
      <c r="D107" s="12" t="s">
        <v>498</v>
      </c>
      <c r="E107" s="13" t="s">
        <v>499</v>
      </c>
      <c r="F107" s="12" t="s">
        <v>438</v>
      </c>
      <c r="G107" s="12" t="s">
        <v>438</v>
      </c>
      <c r="H107" s="12" t="s">
        <v>438</v>
      </c>
    </row>
    <row r="108" spans="1:8" ht="15" customHeight="1" x14ac:dyDescent="0.2">
      <c r="A108" s="10">
        <f>+A107+1</f>
        <v>53</v>
      </c>
      <c r="B108" s="13" t="s">
        <v>42</v>
      </c>
      <c r="C108" s="13" t="s">
        <v>41</v>
      </c>
      <c r="D108" s="13" t="s">
        <v>334</v>
      </c>
      <c r="E108" s="13" t="s">
        <v>335</v>
      </c>
      <c r="F108" s="12" t="s">
        <v>284</v>
      </c>
      <c r="G108" s="12" t="s">
        <v>331</v>
      </c>
      <c r="H108" s="12" t="s">
        <v>286</v>
      </c>
    </row>
    <row r="109" spans="1:8" ht="15" customHeight="1" x14ac:dyDescent="0.2">
      <c r="A109" s="10">
        <f>+A108+1</f>
        <v>54</v>
      </c>
      <c r="B109" s="13" t="s">
        <v>42</v>
      </c>
      <c r="C109" s="13" t="s">
        <v>41</v>
      </c>
      <c r="D109" s="13" t="s">
        <v>336</v>
      </c>
      <c r="E109" s="13" t="s">
        <v>337</v>
      </c>
      <c r="F109" s="12" t="s">
        <v>284</v>
      </c>
      <c r="G109" s="12" t="s">
        <v>331</v>
      </c>
      <c r="H109" s="12" t="s">
        <v>285</v>
      </c>
    </row>
    <row r="110" spans="1:8" ht="15" customHeight="1" x14ac:dyDescent="0.2">
      <c r="A110" s="10">
        <f>+A109+1</f>
        <v>55</v>
      </c>
      <c r="B110" s="12" t="s">
        <v>42</v>
      </c>
      <c r="C110" s="12" t="s">
        <v>41</v>
      </c>
      <c r="D110" s="12" t="s">
        <v>78</v>
      </c>
      <c r="E110" s="13" t="s">
        <v>356</v>
      </c>
      <c r="F110" s="12" t="s">
        <v>284</v>
      </c>
      <c r="G110" s="12" t="s">
        <v>357</v>
      </c>
      <c r="H110" s="12" t="s">
        <v>286</v>
      </c>
    </row>
    <row r="111" spans="1:8" ht="15" customHeight="1" x14ac:dyDescent="0.2">
      <c r="A111" s="10">
        <f>+A110+1</f>
        <v>56</v>
      </c>
      <c r="B111" s="12" t="s">
        <v>42</v>
      </c>
      <c r="C111" s="12" t="s">
        <v>43</v>
      </c>
      <c r="D111" s="12" t="s">
        <v>41</v>
      </c>
      <c r="E111" s="13" t="s">
        <v>310</v>
      </c>
      <c r="F111" s="12" t="s">
        <v>284</v>
      </c>
      <c r="G111" s="12" t="s">
        <v>284</v>
      </c>
      <c r="H111" s="12" t="s">
        <v>286</v>
      </c>
    </row>
    <row r="112" spans="1:8" ht="15" customHeight="1" x14ac:dyDescent="0.2">
      <c r="A112" s="10">
        <f>+A111+1</f>
        <v>57</v>
      </c>
      <c r="B112" s="12" t="s">
        <v>42</v>
      </c>
      <c r="C112" s="12" t="s">
        <v>42</v>
      </c>
      <c r="D112" s="13" t="s">
        <v>721</v>
      </c>
      <c r="E112" s="13" t="s">
        <v>722</v>
      </c>
      <c r="F112" s="12" t="s">
        <v>693</v>
      </c>
      <c r="G112" s="12" t="s">
        <v>693</v>
      </c>
      <c r="H112" s="12" t="s">
        <v>286</v>
      </c>
    </row>
    <row r="113" spans="1:8" ht="15" customHeight="1" x14ac:dyDescent="0.2">
      <c r="A113" s="10">
        <f>+A112+1</f>
        <v>58</v>
      </c>
      <c r="B113" s="12" t="s">
        <v>42</v>
      </c>
      <c r="C113" s="12" t="s">
        <v>42</v>
      </c>
      <c r="D113" s="13" t="s">
        <v>725</v>
      </c>
      <c r="E113" s="13" t="s">
        <v>726</v>
      </c>
      <c r="F113" s="12" t="s">
        <v>693</v>
      </c>
      <c r="G113" s="12" t="s">
        <v>693</v>
      </c>
      <c r="H113" s="12" t="s">
        <v>286</v>
      </c>
    </row>
    <row r="114" spans="1:8" ht="15" customHeight="1" x14ac:dyDescent="0.2">
      <c r="A114" s="10">
        <f>+A113+1</f>
        <v>59</v>
      </c>
      <c r="B114" s="12" t="s">
        <v>42</v>
      </c>
      <c r="C114" s="12" t="s">
        <v>42</v>
      </c>
      <c r="D114" s="13" t="s">
        <v>758</v>
      </c>
      <c r="E114" s="13" t="s">
        <v>759</v>
      </c>
      <c r="F114" s="12" t="s">
        <v>693</v>
      </c>
      <c r="G114" s="12" t="s">
        <v>693</v>
      </c>
      <c r="H114" s="12" t="s">
        <v>286</v>
      </c>
    </row>
    <row r="115" spans="1:8" ht="15" customHeight="1" x14ac:dyDescent="0.2">
      <c r="A115" s="10">
        <f>+A114+1</f>
        <v>60</v>
      </c>
      <c r="B115" s="12" t="s">
        <v>42</v>
      </c>
      <c r="C115" s="12" t="s">
        <v>42</v>
      </c>
      <c r="D115" s="13" t="s">
        <v>764</v>
      </c>
      <c r="E115" s="13" t="s">
        <v>765</v>
      </c>
      <c r="F115" s="12" t="s">
        <v>693</v>
      </c>
      <c r="G115" s="12" t="s">
        <v>693</v>
      </c>
      <c r="H115" s="12" t="s">
        <v>286</v>
      </c>
    </row>
    <row r="116" spans="1:8" ht="15" customHeight="1" x14ac:dyDescent="0.2">
      <c r="A116" s="10">
        <f>+A115+1</f>
        <v>61</v>
      </c>
      <c r="B116" s="12" t="s">
        <v>42</v>
      </c>
      <c r="C116" s="12" t="s">
        <v>42</v>
      </c>
      <c r="D116" s="13" t="s">
        <v>782</v>
      </c>
      <c r="E116" s="13" t="s">
        <v>783</v>
      </c>
      <c r="F116" s="12" t="s">
        <v>693</v>
      </c>
      <c r="G116" s="12" t="s">
        <v>693</v>
      </c>
      <c r="H116" s="12" t="s">
        <v>286</v>
      </c>
    </row>
    <row r="117" spans="1:8" ht="15" customHeight="1" x14ac:dyDescent="0.2">
      <c r="A117" s="10">
        <f>+A116+1</f>
        <v>62</v>
      </c>
      <c r="B117" s="13" t="s">
        <v>42</v>
      </c>
      <c r="C117" s="13" t="s">
        <v>42</v>
      </c>
      <c r="D117" s="12" t="s">
        <v>500</v>
      </c>
      <c r="E117" s="13" t="s">
        <v>501</v>
      </c>
      <c r="F117" s="12" t="s">
        <v>438</v>
      </c>
      <c r="G117" s="12" t="s">
        <v>438</v>
      </c>
      <c r="H117" s="12" t="s">
        <v>438</v>
      </c>
    </row>
    <row r="118" spans="1:8" ht="15" customHeight="1" x14ac:dyDescent="0.2">
      <c r="A118" s="10">
        <f>+A117+1</f>
        <v>63</v>
      </c>
      <c r="B118" s="12" t="s">
        <v>42</v>
      </c>
      <c r="C118" s="12" t="s">
        <v>42</v>
      </c>
      <c r="D118" s="12" t="s">
        <v>666</v>
      </c>
      <c r="E118" s="13" t="s">
        <v>667</v>
      </c>
      <c r="F118" s="12" t="s">
        <v>668</v>
      </c>
      <c r="G118" s="12" t="s">
        <v>668</v>
      </c>
      <c r="H118" s="12" t="s">
        <v>668</v>
      </c>
    </row>
    <row r="119" spans="1:8" ht="15" customHeight="1" x14ac:dyDescent="0.2">
      <c r="A119" s="10">
        <f>+A118+1</f>
        <v>64</v>
      </c>
      <c r="B119" s="12" t="s">
        <v>42</v>
      </c>
      <c r="C119" s="12" t="s">
        <v>42</v>
      </c>
      <c r="D119" s="12" t="s">
        <v>675</v>
      </c>
      <c r="E119" s="14" t="s">
        <v>676</v>
      </c>
      <c r="F119" s="12" t="s">
        <v>668</v>
      </c>
      <c r="G119" s="12" t="s">
        <v>668</v>
      </c>
      <c r="H119" s="12" t="s">
        <v>398</v>
      </c>
    </row>
    <row r="120" spans="1:8" ht="15" customHeight="1" x14ac:dyDescent="0.2">
      <c r="A120" s="10">
        <f>+A119+1</f>
        <v>65</v>
      </c>
      <c r="B120" s="12" t="s">
        <v>42</v>
      </c>
      <c r="C120" s="12" t="s">
        <v>42</v>
      </c>
      <c r="D120" s="12" t="s">
        <v>312</v>
      </c>
      <c r="E120" s="13" t="s">
        <v>313</v>
      </c>
      <c r="F120" s="12" t="s">
        <v>284</v>
      </c>
      <c r="G120" s="12" t="s">
        <v>309</v>
      </c>
      <c r="H120" s="12" t="s">
        <v>286</v>
      </c>
    </row>
    <row r="121" spans="1:8" ht="15" customHeight="1" x14ac:dyDescent="0.2">
      <c r="A121" s="10">
        <f>+A120+1</f>
        <v>66</v>
      </c>
      <c r="B121" s="12" t="s">
        <v>42</v>
      </c>
      <c r="C121" s="12" t="s">
        <v>42</v>
      </c>
      <c r="D121" s="12" t="s">
        <v>314</v>
      </c>
      <c r="E121" s="13" t="s">
        <v>315</v>
      </c>
      <c r="F121" s="12" t="s">
        <v>284</v>
      </c>
      <c r="G121" s="12" t="s">
        <v>309</v>
      </c>
      <c r="H121" s="12" t="s">
        <v>286</v>
      </c>
    </row>
    <row r="122" spans="1:8" ht="15" customHeight="1" x14ac:dyDescent="0.2">
      <c r="A122" s="10">
        <f>+A121+1</f>
        <v>67</v>
      </c>
      <c r="B122" s="12" t="s">
        <v>42</v>
      </c>
      <c r="C122" s="12" t="s">
        <v>42</v>
      </c>
      <c r="D122" s="12" t="s">
        <v>169</v>
      </c>
      <c r="E122" s="13" t="s">
        <v>170</v>
      </c>
      <c r="F122" s="12" t="s">
        <v>284</v>
      </c>
      <c r="G122" s="12" t="s">
        <v>410</v>
      </c>
      <c r="H122" s="12" t="s">
        <v>286</v>
      </c>
    </row>
    <row r="123" spans="1:8" ht="15" customHeight="1" x14ac:dyDescent="0.2">
      <c r="A123" s="10">
        <f>+A122+1</f>
        <v>68</v>
      </c>
      <c r="B123" s="12" t="s">
        <v>42</v>
      </c>
      <c r="C123" s="12" t="s">
        <v>42</v>
      </c>
      <c r="D123" s="12" t="s">
        <v>411</v>
      </c>
      <c r="E123" s="14" t="s">
        <v>412</v>
      </c>
      <c r="F123" s="12" t="s">
        <v>311</v>
      </c>
      <c r="G123" s="12" t="s">
        <v>413</v>
      </c>
      <c r="H123" s="12" t="s">
        <v>286</v>
      </c>
    </row>
    <row r="124" spans="1:8" ht="15" customHeight="1" x14ac:dyDescent="0.2">
      <c r="A124" s="10">
        <f>+A123+1</f>
        <v>69</v>
      </c>
      <c r="B124" s="12" t="s">
        <v>42</v>
      </c>
      <c r="C124" s="12" t="s">
        <v>46</v>
      </c>
      <c r="D124" s="12" t="s">
        <v>46</v>
      </c>
      <c r="E124" s="13" t="s">
        <v>47</v>
      </c>
      <c r="F124" s="12" t="s">
        <v>284</v>
      </c>
      <c r="G124" s="12" t="s">
        <v>285</v>
      </c>
      <c r="H124" s="12" t="s">
        <v>285</v>
      </c>
    </row>
    <row r="125" spans="1:8" ht="15" customHeight="1" x14ac:dyDescent="0.2">
      <c r="A125" s="10">
        <f>+A124+1</f>
        <v>70</v>
      </c>
      <c r="B125" s="13" t="s">
        <v>42</v>
      </c>
      <c r="C125" s="13" t="s">
        <v>237</v>
      </c>
      <c r="D125" s="12" t="s">
        <v>521</v>
      </c>
      <c r="E125" s="13" t="s">
        <v>522</v>
      </c>
      <c r="F125" s="12" t="s">
        <v>438</v>
      </c>
      <c r="G125" s="12" t="s">
        <v>438</v>
      </c>
      <c r="H125" s="12" t="s">
        <v>438</v>
      </c>
    </row>
    <row r="126" spans="1:8" ht="15" customHeight="1" x14ac:dyDescent="0.2">
      <c r="A126" s="10">
        <f>+A125+1</f>
        <v>71</v>
      </c>
      <c r="B126" s="13" t="s">
        <v>42</v>
      </c>
      <c r="C126" s="13" t="s">
        <v>237</v>
      </c>
      <c r="D126" s="13" t="s">
        <v>342</v>
      </c>
      <c r="E126" s="13" t="s">
        <v>343</v>
      </c>
      <c r="F126" s="12" t="s">
        <v>284</v>
      </c>
      <c r="G126" s="12" t="s">
        <v>331</v>
      </c>
      <c r="H126" s="12" t="s">
        <v>286</v>
      </c>
    </row>
    <row r="127" spans="1:8" ht="15" customHeight="1" x14ac:dyDescent="0.2">
      <c r="A127" s="10">
        <f>+A126+1</f>
        <v>72</v>
      </c>
      <c r="B127" s="12" t="s">
        <v>42</v>
      </c>
      <c r="C127" s="12" t="s">
        <v>237</v>
      </c>
      <c r="D127" s="12" t="s">
        <v>235</v>
      </c>
      <c r="E127" s="13" t="s">
        <v>236</v>
      </c>
      <c r="F127" s="12" t="s">
        <v>284</v>
      </c>
      <c r="G127" s="12" t="s">
        <v>284</v>
      </c>
      <c r="H127" s="12" t="s">
        <v>677</v>
      </c>
    </row>
    <row r="128" spans="1:8" ht="15" customHeight="1" x14ac:dyDescent="0.2">
      <c r="A128" s="10">
        <f>+A127+1</f>
        <v>73</v>
      </c>
      <c r="B128" s="12" t="s">
        <v>42</v>
      </c>
      <c r="C128" s="12" t="s">
        <v>143</v>
      </c>
      <c r="D128" s="12" t="s">
        <v>141</v>
      </c>
      <c r="E128" s="13" t="s">
        <v>142</v>
      </c>
      <c r="F128" s="12" t="s">
        <v>326</v>
      </c>
      <c r="G128" s="12" t="s">
        <v>395</v>
      </c>
      <c r="H128" s="12" t="s">
        <v>286</v>
      </c>
    </row>
    <row r="129" spans="1:8" ht="15" customHeight="1" x14ac:dyDescent="0.2">
      <c r="A129" s="10">
        <f>+A128+1</f>
        <v>74</v>
      </c>
      <c r="B129" s="12" t="s">
        <v>52</v>
      </c>
      <c r="C129" s="12" t="s">
        <v>55</v>
      </c>
      <c r="D129" s="12" t="s">
        <v>54</v>
      </c>
      <c r="E129" s="15" t="s">
        <v>320</v>
      </c>
      <c r="F129" s="12" t="s">
        <v>284</v>
      </c>
      <c r="G129" s="12" t="s">
        <v>285</v>
      </c>
      <c r="H129" s="12" t="s">
        <v>286</v>
      </c>
    </row>
    <row r="130" spans="1:8" ht="15" customHeight="1" x14ac:dyDescent="0.2">
      <c r="A130" s="10">
        <f>+A129+1</f>
        <v>75</v>
      </c>
      <c r="B130" s="12" t="s">
        <v>52</v>
      </c>
      <c r="C130" s="12" t="s">
        <v>219</v>
      </c>
      <c r="D130" s="12" t="s">
        <v>651</v>
      </c>
      <c r="E130" s="13" t="s">
        <v>652</v>
      </c>
      <c r="F130" s="12" t="s">
        <v>311</v>
      </c>
      <c r="G130" s="12" t="s">
        <v>311</v>
      </c>
      <c r="H130" s="12" t="s">
        <v>311</v>
      </c>
    </row>
    <row r="131" spans="1:8" ht="15" customHeight="1" x14ac:dyDescent="0.2">
      <c r="A131" s="10">
        <f>+A130+1</f>
        <v>76</v>
      </c>
      <c r="B131" s="13" t="s">
        <v>52</v>
      </c>
      <c r="C131" s="13" t="s">
        <v>96</v>
      </c>
      <c r="D131" s="12" t="s">
        <v>559</v>
      </c>
      <c r="E131" s="13" t="s">
        <v>560</v>
      </c>
      <c r="F131" s="12" t="s">
        <v>438</v>
      </c>
      <c r="G131" s="12" t="s">
        <v>438</v>
      </c>
      <c r="H131" s="12" t="s">
        <v>438</v>
      </c>
    </row>
    <row r="132" spans="1:8" ht="15" customHeight="1" x14ac:dyDescent="0.2">
      <c r="A132" s="10">
        <f>+A131+1</f>
        <v>77</v>
      </c>
      <c r="B132" s="12" t="s">
        <v>52</v>
      </c>
      <c r="C132" s="12" t="s">
        <v>96</v>
      </c>
      <c r="D132" s="12" t="s">
        <v>94</v>
      </c>
      <c r="E132" s="13" t="s">
        <v>95</v>
      </c>
      <c r="F132" s="12" t="s">
        <v>284</v>
      </c>
      <c r="G132" s="12" t="s">
        <v>284</v>
      </c>
      <c r="H132" s="12" t="s">
        <v>286</v>
      </c>
    </row>
    <row r="133" spans="1:8" ht="15" customHeight="1" x14ac:dyDescent="0.2">
      <c r="A133" s="10">
        <f>+A132+1</f>
        <v>78</v>
      </c>
      <c r="B133" s="13" t="s">
        <v>52</v>
      </c>
      <c r="C133" s="13" t="s">
        <v>658</v>
      </c>
      <c r="D133" s="13" t="s">
        <v>656</v>
      </c>
      <c r="E133" s="13" t="s">
        <v>657</v>
      </c>
      <c r="F133" s="12" t="s">
        <v>311</v>
      </c>
      <c r="G133" s="12" t="s">
        <v>311</v>
      </c>
      <c r="H133" s="12" t="s">
        <v>311</v>
      </c>
    </row>
    <row r="134" spans="1:8" ht="15" customHeight="1" x14ac:dyDescent="0.2">
      <c r="A134" s="10">
        <f>+A133+1</f>
        <v>79</v>
      </c>
      <c r="B134" s="12" t="s">
        <v>5</v>
      </c>
      <c r="C134" s="12" t="s">
        <v>301</v>
      </c>
      <c r="D134" s="13" t="s">
        <v>708</v>
      </c>
      <c r="E134" s="13" t="s">
        <v>709</v>
      </c>
      <c r="F134" s="12" t="s">
        <v>693</v>
      </c>
      <c r="G134" s="12" t="s">
        <v>693</v>
      </c>
      <c r="H134" s="12" t="s">
        <v>286</v>
      </c>
    </row>
    <row r="135" spans="1:8" ht="15" customHeight="1" x14ac:dyDescent="0.2">
      <c r="A135" s="10">
        <f>+A134+1</f>
        <v>80</v>
      </c>
      <c r="B135" s="12" t="s">
        <v>5</v>
      </c>
      <c r="C135" s="12" t="s">
        <v>301</v>
      </c>
      <c r="D135" s="13" t="s">
        <v>747</v>
      </c>
      <c r="E135" s="13" t="s">
        <v>748</v>
      </c>
      <c r="F135" s="12" t="s">
        <v>693</v>
      </c>
      <c r="G135" s="12" t="s">
        <v>693</v>
      </c>
      <c r="H135" s="12" t="s">
        <v>704</v>
      </c>
    </row>
    <row r="136" spans="1:8" ht="15" customHeight="1" x14ac:dyDescent="0.2">
      <c r="A136" s="10">
        <f>+A135+1</f>
        <v>81</v>
      </c>
      <c r="B136" s="13" t="s">
        <v>5</v>
      </c>
      <c r="C136" s="13" t="s">
        <v>301</v>
      </c>
      <c r="D136" s="12" t="s">
        <v>458</v>
      </c>
      <c r="E136" s="13" t="s">
        <v>459</v>
      </c>
      <c r="F136" s="12" t="s">
        <v>438</v>
      </c>
      <c r="G136" s="12" t="s">
        <v>438</v>
      </c>
      <c r="H136" s="12" t="s">
        <v>438</v>
      </c>
    </row>
    <row r="137" spans="1:8" ht="15" customHeight="1" x14ac:dyDescent="0.2">
      <c r="A137" s="10">
        <f>+A136+1</f>
        <v>82</v>
      </c>
      <c r="B137" s="13" t="s">
        <v>5</v>
      </c>
      <c r="C137" s="13" t="s">
        <v>301</v>
      </c>
      <c r="D137" s="12" t="s">
        <v>460</v>
      </c>
      <c r="E137" s="13" t="s">
        <v>461</v>
      </c>
      <c r="F137" s="12" t="s">
        <v>438</v>
      </c>
      <c r="G137" s="12" t="s">
        <v>438</v>
      </c>
      <c r="H137" s="12" t="s">
        <v>438</v>
      </c>
    </row>
    <row r="138" spans="1:8" ht="15" customHeight="1" x14ac:dyDescent="0.2">
      <c r="A138" s="10">
        <f>+A137+1</f>
        <v>83</v>
      </c>
      <c r="B138" s="12" t="s">
        <v>5</v>
      </c>
      <c r="C138" s="12" t="s">
        <v>301</v>
      </c>
      <c r="D138" s="12" t="s">
        <v>307</v>
      </c>
      <c r="E138" s="14" t="s">
        <v>308</v>
      </c>
      <c r="F138" s="12" t="s">
        <v>284</v>
      </c>
      <c r="G138" s="12" t="s">
        <v>284</v>
      </c>
      <c r="H138" s="12" t="s">
        <v>309</v>
      </c>
    </row>
    <row r="139" spans="1:8" ht="15" customHeight="1" x14ac:dyDescent="0.2">
      <c r="A139" s="10">
        <f>+A138+1</f>
        <v>84</v>
      </c>
      <c r="B139" s="12" t="s">
        <v>5</v>
      </c>
      <c r="C139" s="12" t="s">
        <v>301</v>
      </c>
      <c r="D139" s="12" t="s">
        <v>582</v>
      </c>
      <c r="E139" s="12" t="s">
        <v>583</v>
      </c>
      <c r="F139" s="12" t="s">
        <v>284</v>
      </c>
      <c r="G139" s="12" t="s">
        <v>284</v>
      </c>
      <c r="H139" s="12" t="s">
        <v>584</v>
      </c>
    </row>
    <row r="140" spans="1:8" ht="15" customHeight="1" x14ac:dyDescent="0.2">
      <c r="A140" s="10">
        <f>+A139+1</f>
        <v>85</v>
      </c>
      <c r="B140" s="12" t="s">
        <v>5</v>
      </c>
      <c r="C140" s="12" t="s">
        <v>5</v>
      </c>
      <c r="D140" s="13" t="s">
        <v>800</v>
      </c>
      <c r="E140" s="13" t="s">
        <v>812</v>
      </c>
      <c r="F140" s="12" t="s">
        <v>796</v>
      </c>
      <c r="G140" s="12" t="s">
        <v>796</v>
      </c>
      <c r="H140" s="12" t="s">
        <v>796</v>
      </c>
    </row>
    <row r="141" spans="1:8" ht="15" customHeight="1" x14ac:dyDescent="0.2">
      <c r="A141" s="10">
        <f>+A140+1</f>
        <v>86</v>
      </c>
      <c r="B141" s="12" t="s">
        <v>5</v>
      </c>
      <c r="C141" s="12" t="s">
        <v>5</v>
      </c>
      <c r="D141" s="13" t="s">
        <v>799</v>
      </c>
      <c r="E141" s="13" t="s">
        <v>811</v>
      </c>
      <c r="F141" s="12" t="s">
        <v>796</v>
      </c>
      <c r="G141" s="12" t="s">
        <v>796</v>
      </c>
      <c r="H141" s="12" t="s">
        <v>796</v>
      </c>
    </row>
    <row r="142" spans="1:8" ht="15" customHeight="1" x14ac:dyDescent="0.2">
      <c r="A142" s="10">
        <f>+A141+1</f>
        <v>87</v>
      </c>
      <c r="B142" s="12" t="s">
        <v>5</v>
      </c>
      <c r="C142" s="12" t="s">
        <v>5</v>
      </c>
      <c r="D142" s="13" t="s">
        <v>798</v>
      </c>
      <c r="E142" s="13" t="s">
        <v>810</v>
      </c>
      <c r="F142" s="12" t="s">
        <v>796</v>
      </c>
      <c r="G142" s="12" t="s">
        <v>796</v>
      </c>
      <c r="H142" s="12" t="s">
        <v>796</v>
      </c>
    </row>
    <row r="143" spans="1:8" ht="15" customHeight="1" x14ac:dyDescent="0.2">
      <c r="A143" s="10">
        <f>+A142+1</f>
        <v>88</v>
      </c>
      <c r="B143" s="12" t="s">
        <v>5</v>
      </c>
      <c r="C143" s="12" t="s">
        <v>5</v>
      </c>
      <c r="D143" s="13" t="s">
        <v>705</v>
      </c>
      <c r="E143" s="13" t="s">
        <v>706</v>
      </c>
      <c r="F143" s="12" t="s">
        <v>707</v>
      </c>
      <c r="G143" s="12" t="s">
        <v>693</v>
      </c>
      <c r="H143" s="12" t="s">
        <v>286</v>
      </c>
    </row>
    <row r="144" spans="1:8" ht="15" customHeight="1" x14ac:dyDescent="0.2">
      <c r="A144" s="10">
        <f>+A143+1</f>
        <v>89</v>
      </c>
      <c r="B144" s="12" t="s">
        <v>5</v>
      </c>
      <c r="C144" s="12" t="s">
        <v>5</v>
      </c>
      <c r="D144" s="13" t="s">
        <v>723</v>
      </c>
      <c r="E144" s="13" t="s">
        <v>724</v>
      </c>
      <c r="F144" s="12" t="s">
        <v>284</v>
      </c>
      <c r="G144" s="12" t="s">
        <v>284</v>
      </c>
      <c r="H144" s="12" t="s">
        <v>286</v>
      </c>
    </row>
    <row r="145" spans="1:8" ht="15" customHeight="1" x14ac:dyDescent="0.2">
      <c r="A145" s="10">
        <f>+A144+1</f>
        <v>90</v>
      </c>
      <c r="B145" s="12" t="s">
        <v>5</v>
      </c>
      <c r="C145" s="12" t="s">
        <v>5</v>
      </c>
      <c r="D145" s="13" t="s">
        <v>729</v>
      </c>
      <c r="E145" s="13" t="s">
        <v>730</v>
      </c>
      <c r="F145" s="12" t="s">
        <v>693</v>
      </c>
      <c r="G145" s="12" t="s">
        <v>693</v>
      </c>
      <c r="H145" s="12" t="s">
        <v>286</v>
      </c>
    </row>
    <row r="146" spans="1:8" ht="15" customHeight="1" x14ac:dyDescent="0.2">
      <c r="A146" s="10">
        <f>+A145+1</f>
        <v>91</v>
      </c>
      <c r="B146" s="12" t="s">
        <v>5</v>
      </c>
      <c r="C146" s="12" t="s">
        <v>5</v>
      </c>
      <c r="D146" s="13" t="s">
        <v>731</v>
      </c>
      <c r="E146" s="13" t="s">
        <v>732</v>
      </c>
      <c r="F146" s="12" t="s">
        <v>693</v>
      </c>
      <c r="G146" s="12" t="s">
        <v>693</v>
      </c>
      <c r="H146" s="12" t="s">
        <v>286</v>
      </c>
    </row>
    <row r="147" spans="1:8" ht="15" customHeight="1" x14ac:dyDescent="0.2">
      <c r="A147" s="10">
        <f>+A146+1</f>
        <v>92</v>
      </c>
      <c r="B147" s="12" t="s">
        <v>5</v>
      </c>
      <c r="C147" s="12" t="s">
        <v>5</v>
      </c>
      <c r="D147" s="13" t="s">
        <v>735</v>
      </c>
      <c r="E147" s="13" t="s">
        <v>736</v>
      </c>
      <c r="F147" s="12" t="s">
        <v>693</v>
      </c>
      <c r="G147" s="12" t="s">
        <v>693</v>
      </c>
      <c r="H147" s="12" t="s">
        <v>286</v>
      </c>
    </row>
    <row r="148" spans="1:8" ht="15" customHeight="1" x14ac:dyDescent="0.2">
      <c r="A148" s="10">
        <f>+A147+1</f>
        <v>93</v>
      </c>
      <c r="B148" s="13" t="s">
        <v>5</v>
      </c>
      <c r="C148" s="13" t="s">
        <v>5</v>
      </c>
      <c r="D148" s="12" t="s">
        <v>439</v>
      </c>
      <c r="E148" s="13" t="s">
        <v>440</v>
      </c>
      <c r="F148" s="12" t="s">
        <v>438</v>
      </c>
      <c r="G148" s="12" t="s">
        <v>438</v>
      </c>
      <c r="H148" s="12" t="s">
        <v>438</v>
      </c>
    </row>
    <row r="149" spans="1:8" ht="15" customHeight="1" x14ac:dyDescent="0.2">
      <c r="A149" s="10">
        <f>+A148+1</f>
        <v>94</v>
      </c>
      <c r="B149" s="13" t="s">
        <v>5</v>
      </c>
      <c r="C149" s="13" t="s">
        <v>5</v>
      </c>
      <c r="D149" s="12" t="s">
        <v>447</v>
      </c>
      <c r="E149" s="13" t="s">
        <v>448</v>
      </c>
      <c r="F149" s="12" t="s">
        <v>438</v>
      </c>
      <c r="G149" s="12" t="s">
        <v>438</v>
      </c>
      <c r="H149" s="12" t="s">
        <v>438</v>
      </c>
    </row>
    <row r="150" spans="1:8" ht="15" customHeight="1" x14ac:dyDescent="0.2">
      <c r="A150" s="10">
        <f>+A149+1</f>
        <v>95</v>
      </c>
      <c r="B150" s="13" t="s">
        <v>5</v>
      </c>
      <c r="C150" s="13" t="s">
        <v>5</v>
      </c>
      <c r="D150" s="12" t="s">
        <v>449</v>
      </c>
      <c r="E150" s="13" t="s">
        <v>450</v>
      </c>
      <c r="F150" s="12" t="s">
        <v>438</v>
      </c>
      <c r="G150" s="12" t="s">
        <v>438</v>
      </c>
      <c r="H150" s="12" t="s">
        <v>438</v>
      </c>
    </row>
    <row r="151" spans="1:8" ht="15" customHeight="1" x14ac:dyDescent="0.2">
      <c r="A151" s="10">
        <f>+A150+1</f>
        <v>96</v>
      </c>
      <c r="B151" s="13" t="s">
        <v>5</v>
      </c>
      <c r="C151" s="13" t="s">
        <v>5</v>
      </c>
      <c r="D151" s="12" t="s">
        <v>462</v>
      </c>
      <c r="E151" s="13" t="s">
        <v>463</v>
      </c>
      <c r="F151" s="12" t="s">
        <v>438</v>
      </c>
      <c r="G151" s="12" t="s">
        <v>438</v>
      </c>
      <c r="H151" s="12" t="s">
        <v>438</v>
      </c>
    </row>
    <row r="152" spans="1:8" ht="15" customHeight="1" x14ac:dyDescent="0.2">
      <c r="A152" s="10">
        <f>+A151+1</f>
        <v>97</v>
      </c>
      <c r="B152" s="13" t="s">
        <v>5</v>
      </c>
      <c r="C152" s="13" t="s">
        <v>5</v>
      </c>
      <c r="D152" s="12" t="s">
        <v>464</v>
      </c>
      <c r="E152" s="13" t="s">
        <v>465</v>
      </c>
      <c r="F152" s="12" t="s">
        <v>438</v>
      </c>
      <c r="G152" s="12" t="s">
        <v>438</v>
      </c>
      <c r="H152" s="12" t="s">
        <v>438</v>
      </c>
    </row>
    <row r="153" spans="1:8" ht="15" customHeight="1" x14ac:dyDescent="0.2">
      <c r="A153" s="10">
        <f>+A152+1</f>
        <v>98</v>
      </c>
      <c r="B153" s="13" t="s">
        <v>5</v>
      </c>
      <c r="C153" s="13" t="s">
        <v>5</v>
      </c>
      <c r="D153" s="12" t="s">
        <v>466</v>
      </c>
      <c r="E153" s="13" t="s">
        <v>467</v>
      </c>
      <c r="F153" s="12" t="s">
        <v>438</v>
      </c>
      <c r="G153" s="12" t="s">
        <v>438</v>
      </c>
      <c r="H153" s="12" t="s">
        <v>438</v>
      </c>
    </row>
    <row r="154" spans="1:8" ht="15" customHeight="1" x14ac:dyDescent="0.2">
      <c r="A154" s="10">
        <f>+A153+1</f>
        <v>99</v>
      </c>
      <c r="B154" s="13" t="s">
        <v>5</v>
      </c>
      <c r="C154" s="13" t="s">
        <v>5</v>
      </c>
      <c r="D154" s="12" t="s">
        <v>474</v>
      </c>
      <c r="E154" s="13" t="s">
        <v>475</v>
      </c>
      <c r="F154" s="12" t="s">
        <v>438</v>
      </c>
      <c r="G154" s="12" t="s">
        <v>438</v>
      </c>
      <c r="H154" s="12" t="s">
        <v>438</v>
      </c>
    </row>
    <row r="155" spans="1:8" ht="15" customHeight="1" x14ac:dyDescent="0.2">
      <c r="A155" s="10">
        <f>+A154+1</f>
        <v>100</v>
      </c>
      <c r="B155" s="13" t="s">
        <v>5</v>
      </c>
      <c r="C155" s="13" t="s">
        <v>5</v>
      </c>
      <c r="D155" s="12" t="s">
        <v>476</v>
      </c>
      <c r="E155" s="13" t="s">
        <v>477</v>
      </c>
      <c r="F155" s="12" t="s">
        <v>438</v>
      </c>
      <c r="G155" s="12" t="s">
        <v>438</v>
      </c>
      <c r="H155" s="12" t="s">
        <v>438</v>
      </c>
    </row>
    <row r="156" spans="1:8" ht="15" customHeight="1" x14ac:dyDescent="0.2">
      <c r="A156" s="10">
        <f>+A155+1</f>
        <v>101</v>
      </c>
      <c r="B156" s="13" t="s">
        <v>5</v>
      </c>
      <c r="C156" s="13" t="s">
        <v>5</v>
      </c>
      <c r="D156" s="12" t="s">
        <v>478</v>
      </c>
      <c r="E156" s="13" t="s">
        <v>479</v>
      </c>
      <c r="F156" s="12" t="s">
        <v>438</v>
      </c>
      <c r="G156" s="12" t="s">
        <v>438</v>
      </c>
      <c r="H156" s="12" t="s">
        <v>438</v>
      </c>
    </row>
    <row r="157" spans="1:8" ht="15" customHeight="1" x14ac:dyDescent="0.2">
      <c r="A157" s="10">
        <f>+A156+1</f>
        <v>102</v>
      </c>
      <c r="B157" s="13" t="s">
        <v>5</v>
      </c>
      <c r="C157" s="13" t="s">
        <v>5</v>
      </c>
      <c r="D157" s="12" t="s">
        <v>480</v>
      </c>
      <c r="E157" s="13" t="s">
        <v>481</v>
      </c>
      <c r="F157" s="12" t="s">
        <v>438</v>
      </c>
      <c r="G157" s="12" t="s">
        <v>438</v>
      </c>
      <c r="H157" s="12" t="s">
        <v>438</v>
      </c>
    </row>
    <row r="158" spans="1:8" ht="15" customHeight="1" x14ac:dyDescent="0.2">
      <c r="A158" s="10">
        <f>+A157+1</f>
        <v>103</v>
      </c>
      <c r="B158" s="13" t="s">
        <v>5</v>
      </c>
      <c r="C158" s="13" t="s">
        <v>5</v>
      </c>
      <c r="D158" s="12" t="s">
        <v>492</v>
      </c>
      <c r="E158" s="13" t="s">
        <v>493</v>
      </c>
      <c r="F158" s="12" t="s">
        <v>438</v>
      </c>
      <c r="G158" s="12" t="s">
        <v>438</v>
      </c>
      <c r="H158" s="12" t="s">
        <v>438</v>
      </c>
    </row>
    <row r="159" spans="1:8" ht="15" customHeight="1" x14ac:dyDescent="0.2">
      <c r="A159" s="10">
        <f>+A158+1</f>
        <v>104</v>
      </c>
      <c r="B159" s="13" t="s">
        <v>5</v>
      </c>
      <c r="C159" s="13" t="s">
        <v>5</v>
      </c>
      <c r="D159" s="12" t="s">
        <v>494</v>
      </c>
      <c r="E159" s="13" t="s">
        <v>495</v>
      </c>
      <c r="F159" s="12" t="s">
        <v>438</v>
      </c>
      <c r="G159" s="12" t="s">
        <v>438</v>
      </c>
      <c r="H159" s="12" t="s">
        <v>438</v>
      </c>
    </row>
    <row r="160" spans="1:8" ht="15" customHeight="1" x14ac:dyDescent="0.2">
      <c r="A160" s="10">
        <f>+A159+1</f>
        <v>105</v>
      </c>
      <c r="B160" s="13" t="s">
        <v>5</v>
      </c>
      <c r="C160" s="13" t="s">
        <v>5</v>
      </c>
      <c r="D160" s="12" t="s">
        <v>496</v>
      </c>
      <c r="E160" s="13" t="s">
        <v>497</v>
      </c>
      <c r="F160" s="12" t="s">
        <v>438</v>
      </c>
      <c r="G160" s="12" t="s">
        <v>438</v>
      </c>
      <c r="H160" s="12" t="s">
        <v>438</v>
      </c>
    </row>
    <row r="161" spans="1:8" ht="15" customHeight="1" x14ac:dyDescent="0.2">
      <c r="A161" s="10">
        <f>+A160+1</f>
        <v>106</v>
      </c>
      <c r="B161" s="13" t="s">
        <v>5</v>
      </c>
      <c r="C161" s="13" t="s">
        <v>5</v>
      </c>
      <c r="D161" s="12" t="s">
        <v>502</v>
      </c>
      <c r="E161" s="13" t="s">
        <v>195</v>
      </c>
      <c r="F161" s="12" t="s">
        <v>438</v>
      </c>
      <c r="G161" s="12" t="s">
        <v>438</v>
      </c>
      <c r="H161" s="12" t="s">
        <v>438</v>
      </c>
    </row>
    <row r="162" spans="1:8" ht="15" customHeight="1" x14ac:dyDescent="0.2">
      <c r="A162" s="10">
        <f>+A161+1</f>
        <v>107</v>
      </c>
      <c r="B162" s="13" t="s">
        <v>5</v>
      </c>
      <c r="C162" s="13" t="s">
        <v>5</v>
      </c>
      <c r="D162" s="12" t="s">
        <v>503</v>
      </c>
      <c r="E162" s="13" t="s">
        <v>504</v>
      </c>
      <c r="F162" s="12" t="s">
        <v>438</v>
      </c>
      <c r="G162" s="12" t="s">
        <v>438</v>
      </c>
      <c r="H162" s="12" t="s">
        <v>438</v>
      </c>
    </row>
    <row r="163" spans="1:8" ht="15" customHeight="1" x14ac:dyDescent="0.2">
      <c r="A163" s="10">
        <f>+A162+1</f>
        <v>108</v>
      </c>
      <c r="B163" s="13" t="s">
        <v>5</v>
      </c>
      <c r="C163" s="13" t="s">
        <v>5</v>
      </c>
      <c r="D163" s="12" t="s">
        <v>505</v>
      </c>
      <c r="E163" s="13" t="s">
        <v>506</v>
      </c>
      <c r="F163" s="12" t="s">
        <v>438</v>
      </c>
      <c r="G163" s="12" t="s">
        <v>438</v>
      </c>
      <c r="H163" s="12" t="s">
        <v>438</v>
      </c>
    </row>
    <row r="164" spans="1:8" ht="15" customHeight="1" x14ac:dyDescent="0.2">
      <c r="A164" s="10">
        <f>+A163+1</f>
        <v>109</v>
      </c>
      <c r="B164" s="13" t="s">
        <v>5</v>
      </c>
      <c r="C164" s="13" t="s">
        <v>5</v>
      </c>
      <c r="D164" s="12" t="s">
        <v>515</v>
      </c>
      <c r="E164" s="13" t="s">
        <v>516</v>
      </c>
      <c r="F164" s="12" t="s">
        <v>438</v>
      </c>
      <c r="G164" s="12" t="s">
        <v>438</v>
      </c>
      <c r="H164" s="12" t="s">
        <v>438</v>
      </c>
    </row>
    <row r="165" spans="1:8" ht="15" customHeight="1" x14ac:dyDescent="0.2">
      <c r="A165" s="10">
        <f>+A164+1</f>
        <v>110</v>
      </c>
      <c r="B165" s="13" t="s">
        <v>5</v>
      </c>
      <c r="C165" s="13" t="s">
        <v>5</v>
      </c>
      <c r="D165" s="12" t="s">
        <v>517</v>
      </c>
      <c r="E165" s="13" t="s">
        <v>518</v>
      </c>
      <c r="F165" s="12" t="s">
        <v>438</v>
      </c>
      <c r="G165" s="12" t="s">
        <v>438</v>
      </c>
      <c r="H165" s="12" t="s">
        <v>438</v>
      </c>
    </row>
    <row r="166" spans="1:8" ht="15" customHeight="1" x14ac:dyDescent="0.2">
      <c r="A166" s="10">
        <f>+A165+1</f>
        <v>111</v>
      </c>
      <c r="B166" s="13" t="s">
        <v>5</v>
      </c>
      <c r="C166" s="13" t="s">
        <v>5</v>
      </c>
      <c r="D166" s="12" t="s">
        <v>529</v>
      </c>
      <c r="E166" s="13" t="s">
        <v>530</v>
      </c>
      <c r="F166" s="12" t="s">
        <v>438</v>
      </c>
      <c r="G166" s="12" t="s">
        <v>438</v>
      </c>
      <c r="H166" s="12" t="s">
        <v>438</v>
      </c>
    </row>
    <row r="167" spans="1:8" ht="15" customHeight="1" x14ac:dyDescent="0.2">
      <c r="A167" s="10">
        <f>+A166+1</f>
        <v>112</v>
      </c>
      <c r="B167" s="13" t="s">
        <v>5</v>
      </c>
      <c r="C167" s="13" t="s">
        <v>5</v>
      </c>
      <c r="D167" s="12" t="s">
        <v>531</v>
      </c>
      <c r="E167" s="13" t="s">
        <v>532</v>
      </c>
      <c r="F167" s="12" t="s">
        <v>438</v>
      </c>
      <c r="G167" s="12" t="s">
        <v>438</v>
      </c>
      <c r="H167" s="12" t="s">
        <v>438</v>
      </c>
    </row>
    <row r="168" spans="1:8" ht="15" customHeight="1" x14ac:dyDescent="0.2">
      <c r="A168" s="10">
        <f>+A167+1</f>
        <v>113</v>
      </c>
      <c r="B168" s="13" t="s">
        <v>5</v>
      </c>
      <c r="C168" s="13" t="s">
        <v>5</v>
      </c>
      <c r="D168" s="12" t="s">
        <v>533</v>
      </c>
      <c r="E168" s="13" t="s">
        <v>534</v>
      </c>
      <c r="F168" s="12" t="s">
        <v>438</v>
      </c>
      <c r="G168" s="12" t="s">
        <v>438</v>
      </c>
      <c r="H168" s="12" t="s">
        <v>438</v>
      </c>
    </row>
    <row r="169" spans="1:8" ht="15" customHeight="1" x14ac:dyDescent="0.2">
      <c r="A169" s="10">
        <f>+A168+1</f>
        <v>114</v>
      </c>
      <c r="B169" s="13" t="s">
        <v>5</v>
      </c>
      <c r="C169" s="13" t="s">
        <v>5</v>
      </c>
      <c r="D169" s="12" t="s">
        <v>537</v>
      </c>
      <c r="E169" s="13" t="s">
        <v>538</v>
      </c>
      <c r="F169" s="12" t="s">
        <v>438</v>
      </c>
      <c r="G169" s="12" t="s">
        <v>438</v>
      </c>
      <c r="H169" s="12" t="s">
        <v>438</v>
      </c>
    </row>
    <row r="170" spans="1:8" ht="15" customHeight="1" x14ac:dyDescent="0.2">
      <c r="A170" s="10">
        <f>+A169+1</f>
        <v>115</v>
      </c>
      <c r="B170" s="13" t="s">
        <v>5</v>
      </c>
      <c r="C170" s="13" t="s">
        <v>5</v>
      </c>
      <c r="D170" s="12" t="s">
        <v>541</v>
      </c>
      <c r="E170" s="13" t="s">
        <v>542</v>
      </c>
      <c r="F170" s="12" t="s">
        <v>438</v>
      </c>
      <c r="G170" s="12" t="s">
        <v>438</v>
      </c>
      <c r="H170" s="12" t="s">
        <v>438</v>
      </c>
    </row>
    <row r="171" spans="1:8" ht="15" customHeight="1" x14ac:dyDescent="0.2">
      <c r="A171" s="10">
        <f>+A170+1</f>
        <v>116</v>
      </c>
      <c r="B171" s="13" t="s">
        <v>5</v>
      </c>
      <c r="C171" s="13" t="s">
        <v>5</v>
      </c>
      <c r="D171" s="12" t="s">
        <v>543</v>
      </c>
      <c r="E171" s="13" t="s">
        <v>544</v>
      </c>
      <c r="F171" s="12" t="s">
        <v>438</v>
      </c>
      <c r="G171" s="12" t="s">
        <v>438</v>
      </c>
      <c r="H171" s="12" t="s">
        <v>438</v>
      </c>
    </row>
    <row r="172" spans="1:8" ht="15" customHeight="1" x14ac:dyDescent="0.2">
      <c r="A172" s="10">
        <f>+A171+1</f>
        <v>117</v>
      </c>
      <c r="B172" s="13" t="s">
        <v>5</v>
      </c>
      <c r="C172" s="13" t="s">
        <v>5</v>
      </c>
      <c r="D172" s="12" t="s">
        <v>547</v>
      </c>
      <c r="E172" s="13" t="s">
        <v>548</v>
      </c>
      <c r="F172" s="12" t="s">
        <v>438</v>
      </c>
      <c r="G172" s="12" t="s">
        <v>438</v>
      </c>
      <c r="H172" s="12" t="s">
        <v>438</v>
      </c>
    </row>
    <row r="173" spans="1:8" ht="15" customHeight="1" x14ac:dyDescent="0.2">
      <c r="A173" s="10">
        <f>+A172+1</f>
        <v>118</v>
      </c>
      <c r="B173" s="13" t="s">
        <v>5</v>
      </c>
      <c r="C173" s="13" t="s">
        <v>5</v>
      </c>
      <c r="D173" s="12" t="s">
        <v>570</v>
      </c>
      <c r="E173" s="13" t="s">
        <v>571</v>
      </c>
      <c r="F173" s="12" t="s">
        <v>438</v>
      </c>
      <c r="G173" s="12" t="s">
        <v>438</v>
      </c>
      <c r="H173" s="12" t="s">
        <v>438</v>
      </c>
    </row>
    <row r="174" spans="1:8" ht="15" customHeight="1" x14ac:dyDescent="0.2">
      <c r="A174" s="10">
        <f>+A173+1</f>
        <v>119</v>
      </c>
      <c r="B174" s="13" t="s">
        <v>5</v>
      </c>
      <c r="C174" s="13" t="s">
        <v>5</v>
      </c>
      <c r="D174" s="12" t="s">
        <v>572</v>
      </c>
      <c r="E174" s="13" t="s">
        <v>573</v>
      </c>
      <c r="F174" s="12" t="s">
        <v>438</v>
      </c>
      <c r="G174" s="12" t="s">
        <v>438</v>
      </c>
      <c r="H174" s="12" t="s">
        <v>438</v>
      </c>
    </row>
    <row r="175" spans="1:8" ht="15" customHeight="1" x14ac:dyDescent="0.2">
      <c r="A175" s="10">
        <f>+A174+1</f>
        <v>120</v>
      </c>
      <c r="B175" s="13" t="s">
        <v>5</v>
      </c>
      <c r="C175" s="13" t="s">
        <v>5</v>
      </c>
      <c r="D175" s="13" t="s">
        <v>616</v>
      </c>
      <c r="E175" s="13" t="s">
        <v>617</v>
      </c>
      <c r="F175" s="12" t="s">
        <v>618</v>
      </c>
      <c r="G175" s="12" t="s">
        <v>619</v>
      </c>
      <c r="H175" s="12" t="s">
        <v>286</v>
      </c>
    </row>
    <row r="176" spans="1:8" ht="15" customHeight="1" x14ac:dyDescent="0.2">
      <c r="A176" s="10">
        <f>+A175+1</f>
        <v>121</v>
      </c>
      <c r="B176" s="12" t="s">
        <v>5</v>
      </c>
      <c r="C176" s="12" t="s">
        <v>5</v>
      </c>
      <c r="D176" s="12" t="s">
        <v>690</v>
      </c>
      <c r="E176" s="14" t="s">
        <v>279</v>
      </c>
      <c r="F176" s="12" t="s">
        <v>284</v>
      </c>
      <c r="G176" s="12" t="s">
        <v>284</v>
      </c>
      <c r="H176" s="12" t="s">
        <v>288</v>
      </c>
    </row>
    <row r="177" spans="1:8" ht="15" customHeight="1" x14ac:dyDescent="0.2">
      <c r="A177" s="10">
        <f>+A176+1</f>
        <v>122</v>
      </c>
      <c r="B177" s="12" t="s">
        <v>5</v>
      </c>
      <c r="C177" s="12" t="s">
        <v>5</v>
      </c>
      <c r="D177" s="12" t="s">
        <v>232</v>
      </c>
      <c r="E177" s="13" t="s">
        <v>233</v>
      </c>
      <c r="F177" s="12" t="s">
        <v>284</v>
      </c>
      <c r="G177" s="12" t="s">
        <v>284</v>
      </c>
      <c r="H177" s="12" t="s">
        <v>286</v>
      </c>
    </row>
    <row r="178" spans="1:8" ht="15" customHeight="1" x14ac:dyDescent="0.2">
      <c r="A178" s="10">
        <f>+A177+1</f>
        <v>123</v>
      </c>
      <c r="B178" s="12" t="s">
        <v>5</v>
      </c>
      <c r="C178" s="12" t="s">
        <v>5</v>
      </c>
      <c r="D178" s="13" t="s">
        <v>585</v>
      </c>
      <c r="E178" s="14" t="s">
        <v>586</v>
      </c>
      <c r="F178" s="12" t="s">
        <v>284</v>
      </c>
      <c r="G178" s="12" t="s">
        <v>284</v>
      </c>
      <c r="H178" s="12" t="s">
        <v>587</v>
      </c>
    </row>
    <row r="179" spans="1:8" ht="15" customHeight="1" x14ac:dyDescent="0.2">
      <c r="A179" s="10">
        <f>+A178+1</f>
        <v>124</v>
      </c>
      <c r="B179" s="12" t="s">
        <v>5</v>
      </c>
      <c r="C179" s="12" t="s">
        <v>5</v>
      </c>
      <c r="D179" s="12" t="s">
        <v>378</v>
      </c>
      <c r="E179" s="13" t="s">
        <v>379</v>
      </c>
      <c r="F179" s="12" t="s">
        <v>284</v>
      </c>
      <c r="G179" s="12" t="s">
        <v>285</v>
      </c>
      <c r="H179" s="12" t="s">
        <v>286</v>
      </c>
    </row>
    <row r="180" spans="1:8" ht="15" customHeight="1" x14ac:dyDescent="0.2">
      <c r="A180" s="10">
        <f>+A179+1</f>
        <v>125</v>
      </c>
      <c r="B180" s="12" t="s">
        <v>5</v>
      </c>
      <c r="C180" s="12" t="s">
        <v>5</v>
      </c>
      <c r="D180" s="12" t="s">
        <v>272</v>
      </c>
      <c r="E180" s="14" t="s">
        <v>682</v>
      </c>
      <c r="F180" s="12" t="s">
        <v>683</v>
      </c>
      <c r="G180" s="12" t="s">
        <v>288</v>
      </c>
      <c r="H180" s="12" t="s">
        <v>286</v>
      </c>
    </row>
    <row r="181" spans="1:8" ht="15" customHeight="1" x14ac:dyDescent="0.2">
      <c r="A181" s="10">
        <f>+A180+1</f>
        <v>126</v>
      </c>
      <c r="B181" s="12" t="s">
        <v>5</v>
      </c>
      <c r="C181" s="12" t="s">
        <v>4</v>
      </c>
      <c r="D181" s="12" t="s">
        <v>691</v>
      </c>
      <c r="E181" s="12" t="s">
        <v>692</v>
      </c>
      <c r="F181" s="12" t="s">
        <v>693</v>
      </c>
      <c r="G181" s="12" t="s">
        <v>693</v>
      </c>
      <c r="H181" s="12" t="s">
        <v>286</v>
      </c>
    </row>
    <row r="182" spans="1:8" ht="15" customHeight="1" x14ac:dyDescent="0.2">
      <c r="A182" s="10">
        <f>+A181+1</f>
        <v>127</v>
      </c>
      <c r="B182" s="12" t="s">
        <v>5</v>
      </c>
      <c r="C182" s="12" t="s">
        <v>4</v>
      </c>
      <c r="D182" s="12" t="s">
        <v>694</v>
      </c>
      <c r="E182" s="16"/>
      <c r="F182" s="12" t="s">
        <v>695</v>
      </c>
      <c r="G182" s="12" t="s">
        <v>288</v>
      </c>
      <c r="H182" s="12" t="s">
        <v>286</v>
      </c>
    </row>
    <row r="183" spans="1:8" ht="15" customHeight="1" x14ac:dyDescent="0.2">
      <c r="A183" s="10">
        <f>+A182+1</f>
        <v>128</v>
      </c>
      <c r="B183" s="12" t="s">
        <v>5</v>
      </c>
      <c r="C183" s="12" t="s">
        <v>4</v>
      </c>
      <c r="D183" s="13" t="s">
        <v>794</v>
      </c>
      <c r="E183" s="13" t="s">
        <v>795</v>
      </c>
      <c r="F183" s="12" t="s">
        <v>796</v>
      </c>
      <c r="G183" s="12" t="s">
        <v>796</v>
      </c>
      <c r="H183" s="12" t="s">
        <v>796</v>
      </c>
    </row>
    <row r="184" spans="1:8" ht="15" customHeight="1" x14ac:dyDescent="0.2">
      <c r="A184" s="10">
        <f>+A183+1</f>
        <v>129</v>
      </c>
      <c r="B184" s="12" t="s">
        <v>5</v>
      </c>
      <c r="C184" s="12" t="s">
        <v>4</v>
      </c>
      <c r="D184" s="12" t="s">
        <v>699</v>
      </c>
      <c r="E184" s="12" t="s">
        <v>700</v>
      </c>
      <c r="F184" s="12" t="s">
        <v>693</v>
      </c>
      <c r="G184" s="12" t="s">
        <v>693</v>
      </c>
      <c r="H184" s="12" t="s">
        <v>286</v>
      </c>
    </row>
    <row r="185" spans="1:8" ht="15" customHeight="1" x14ac:dyDescent="0.2">
      <c r="A185" s="10">
        <f>+A184+1</f>
        <v>130</v>
      </c>
      <c r="B185" s="12" t="s">
        <v>5</v>
      </c>
      <c r="C185" s="12" t="s">
        <v>4</v>
      </c>
      <c r="D185" s="13" t="s">
        <v>701</v>
      </c>
      <c r="E185" s="13" t="s">
        <v>702</v>
      </c>
      <c r="F185" s="12" t="s">
        <v>703</v>
      </c>
      <c r="G185" s="12" t="s">
        <v>693</v>
      </c>
      <c r="H185" s="12" t="s">
        <v>704</v>
      </c>
    </row>
    <row r="186" spans="1:8" ht="15" customHeight="1" x14ac:dyDescent="0.2">
      <c r="A186" s="10">
        <f>+A185+1</f>
        <v>131</v>
      </c>
      <c r="B186" s="12" t="s">
        <v>5</v>
      </c>
      <c r="C186" s="12" t="s">
        <v>4</v>
      </c>
      <c r="D186" s="13" t="s">
        <v>710</v>
      </c>
      <c r="E186" s="13" t="s">
        <v>711</v>
      </c>
      <c r="F186" s="12" t="s">
        <v>693</v>
      </c>
      <c r="G186" s="12" t="s">
        <v>693</v>
      </c>
      <c r="H186" s="12" t="s">
        <v>286</v>
      </c>
    </row>
    <row r="187" spans="1:8" ht="15" customHeight="1" x14ac:dyDescent="0.2">
      <c r="A187" s="10">
        <f>+A186+1</f>
        <v>132</v>
      </c>
      <c r="B187" s="12" t="s">
        <v>5</v>
      </c>
      <c r="C187" s="12" t="s">
        <v>4</v>
      </c>
      <c r="D187" s="13" t="s">
        <v>737</v>
      </c>
      <c r="E187" s="13" t="s">
        <v>738</v>
      </c>
      <c r="F187" s="12" t="s">
        <v>693</v>
      </c>
      <c r="G187" s="12" t="s">
        <v>693</v>
      </c>
      <c r="H187" s="12" t="s">
        <v>286</v>
      </c>
    </row>
    <row r="188" spans="1:8" ht="15" customHeight="1" x14ac:dyDescent="0.2">
      <c r="A188" s="10">
        <f>+A187+1</f>
        <v>133</v>
      </c>
      <c r="B188" s="12" t="s">
        <v>5</v>
      </c>
      <c r="C188" s="12" t="s">
        <v>4</v>
      </c>
      <c r="D188" s="12" t="s">
        <v>741</v>
      </c>
      <c r="E188" s="12" t="s">
        <v>742</v>
      </c>
      <c r="F188" s="12" t="s">
        <v>714</v>
      </c>
      <c r="G188" s="12" t="s">
        <v>743</v>
      </c>
      <c r="H188" s="12" t="s">
        <v>744</v>
      </c>
    </row>
    <row r="189" spans="1:8" ht="15" customHeight="1" x14ac:dyDescent="0.2">
      <c r="A189" s="10">
        <f>+A188+1</f>
        <v>134</v>
      </c>
      <c r="B189" s="12" t="s">
        <v>5</v>
      </c>
      <c r="C189" s="12" t="s">
        <v>4</v>
      </c>
      <c r="D189" s="13" t="s">
        <v>753</v>
      </c>
      <c r="E189" s="13" t="s">
        <v>754</v>
      </c>
      <c r="F189" s="12" t="s">
        <v>693</v>
      </c>
      <c r="G189" s="12" t="s">
        <v>693</v>
      </c>
      <c r="H189" s="12" t="s">
        <v>286</v>
      </c>
    </row>
    <row r="190" spans="1:8" ht="15" customHeight="1" x14ac:dyDescent="0.2">
      <c r="A190" s="10">
        <f>+A189+1</f>
        <v>135</v>
      </c>
      <c r="B190" s="12" t="s">
        <v>5</v>
      </c>
      <c r="C190" s="12" t="s">
        <v>4</v>
      </c>
      <c r="D190" s="13" t="s">
        <v>762</v>
      </c>
      <c r="E190" s="13" t="s">
        <v>763</v>
      </c>
      <c r="F190" s="12" t="s">
        <v>693</v>
      </c>
      <c r="G190" s="12" t="s">
        <v>693</v>
      </c>
      <c r="H190" s="12" t="s">
        <v>286</v>
      </c>
    </row>
    <row r="191" spans="1:8" ht="15" customHeight="1" x14ac:dyDescent="0.2">
      <c r="A191" s="10">
        <f>+A190+1</f>
        <v>136</v>
      </c>
      <c r="B191" s="12" t="s">
        <v>5</v>
      </c>
      <c r="C191" s="12" t="s">
        <v>4</v>
      </c>
      <c r="D191" s="12" t="s">
        <v>766</v>
      </c>
      <c r="E191" s="12" t="s">
        <v>767</v>
      </c>
      <c r="F191" s="12" t="s">
        <v>703</v>
      </c>
      <c r="G191" s="12" t="s">
        <v>693</v>
      </c>
      <c r="H191" s="12" t="s">
        <v>286</v>
      </c>
    </row>
    <row r="192" spans="1:8" ht="15" customHeight="1" x14ac:dyDescent="0.2">
      <c r="A192" s="10">
        <f>+A191+1</f>
        <v>137</v>
      </c>
      <c r="B192" s="12" t="s">
        <v>5</v>
      </c>
      <c r="C192" s="12" t="s">
        <v>4</v>
      </c>
      <c r="D192" s="13" t="s">
        <v>772</v>
      </c>
      <c r="E192" s="13" t="s">
        <v>773</v>
      </c>
      <c r="F192" s="12" t="s">
        <v>703</v>
      </c>
      <c r="G192" s="12" t="s">
        <v>693</v>
      </c>
      <c r="H192" s="12" t="s">
        <v>286</v>
      </c>
    </row>
    <row r="193" spans="1:8" ht="15" customHeight="1" x14ac:dyDescent="0.2">
      <c r="A193" s="10">
        <f>+A192+1</f>
        <v>138</v>
      </c>
      <c r="B193" s="12" t="s">
        <v>5</v>
      </c>
      <c r="C193" s="12" t="s">
        <v>4</v>
      </c>
      <c r="D193" s="13" t="s">
        <v>778</v>
      </c>
      <c r="E193" s="13" t="s">
        <v>779</v>
      </c>
      <c r="F193" s="12" t="s">
        <v>693</v>
      </c>
      <c r="G193" s="12" t="s">
        <v>693</v>
      </c>
      <c r="H193" s="12" t="s">
        <v>286</v>
      </c>
    </row>
    <row r="194" spans="1:8" ht="15" customHeight="1" x14ac:dyDescent="0.2">
      <c r="A194" s="10">
        <f>+A193+1</f>
        <v>139</v>
      </c>
      <c r="B194" s="12" t="s">
        <v>5</v>
      </c>
      <c r="C194" s="12" t="s">
        <v>4</v>
      </c>
      <c r="D194" s="13" t="s">
        <v>786</v>
      </c>
      <c r="E194" s="13" t="s">
        <v>787</v>
      </c>
      <c r="F194" s="12" t="s">
        <v>693</v>
      </c>
      <c r="G194" s="12" t="s">
        <v>693</v>
      </c>
      <c r="H194" s="12" t="s">
        <v>704</v>
      </c>
    </row>
    <row r="195" spans="1:8" ht="15" customHeight="1" x14ac:dyDescent="0.2">
      <c r="A195" s="10">
        <f>+A194+1</f>
        <v>140</v>
      </c>
      <c r="B195" s="12" t="s">
        <v>5</v>
      </c>
      <c r="C195" s="12" t="s">
        <v>4</v>
      </c>
      <c r="D195" s="13" t="s">
        <v>790</v>
      </c>
      <c r="E195" s="13" t="s">
        <v>791</v>
      </c>
      <c r="F195" s="12" t="s">
        <v>714</v>
      </c>
      <c r="G195" s="12" t="s">
        <v>714</v>
      </c>
      <c r="H195" s="12" t="s">
        <v>286</v>
      </c>
    </row>
    <row r="196" spans="1:8" ht="15" customHeight="1" x14ac:dyDescent="0.2">
      <c r="A196" s="10">
        <f>+A195+1</f>
        <v>141</v>
      </c>
      <c r="B196" s="12" t="s">
        <v>5</v>
      </c>
      <c r="C196" s="12" t="s">
        <v>4</v>
      </c>
      <c r="D196" s="13" t="s">
        <v>792</v>
      </c>
      <c r="E196" s="13" t="s">
        <v>793</v>
      </c>
      <c r="F196" s="12" t="s">
        <v>714</v>
      </c>
      <c r="G196" s="12" t="s">
        <v>693</v>
      </c>
      <c r="H196" s="12" t="s">
        <v>286</v>
      </c>
    </row>
    <row r="197" spans="1:8" ht="15" customHeight="1" x14ac:dyDescent="0.2">
      <c r="A197" s="10">
        <f>+A196+1</f>
        <v>142</v>
      </c>
      <c r="B197" s="13" t="s">
        <v>5</v>
      </c>
      <c r="C197" s="13" t="s">
        <v>4</v>
      </c>
      <c r="D197" s="13" t="s">
        <v>340</v>
      </c>
      <c r="E197" s="13" t="s">
        <v>341</v>
      </c>
      <c r="F197" s="12" t="s">
        <v>284</v>
      </c>
      <c r="G197" s="12" t="s">
        <v>331</v>
      </c>
      <c r="H197" s="12" t="s">
        <v>286</v>
      </c>
    </row>
    <row r="198" spans="1:8" ht="15" customHeight="1" x14ac:dyDescent="0.2">
      <c r="A198" s="10">
        <f>+A197+1</f>
        <v>143</v>
      </c>
      <c r="B198" s="12" t="s">
        <v>5</v>
      </c>
      <c r="C198" s="12" t="s">
        <v>4</v>
      </c>
      <c r="D198" s="12" t="s">
        <v>33</v>
      </c>
      <c r="E198" s="12" t="s">
        <v>34</v>
      </c>
      <c r="F198" s="12" t="s">
        <v>299</v>
      </c>
      <c r="G198" s="12" t="s">
        <v>299</v>
      </c>
      <c r="H198" s="12" t="s">
        <v>299</v>
      </c>
    </row>
    <row r="199" spans="1:8" ht="15" customHeight="1" x14ac:dyDescent="0.2">
      <c r="A199" s="10">
        <f>+A198+1</f>
        <v>144</v>
      </c>
      <c r="B199" s="12" t="s">
        <v>5</v>
      </c>
      <c r="C199" s="12" t="s">
        <v>4</v>
      </c>
      <c r="D199" s="12" t="s">
        <v>36</v>
      </c>
      <c r="E199" s="13" t="s">
        <v>37</v>
      </c>
      <c r="F199" s="12" t="s">
        <v>305</v>
      </c>
      <c r="G199" s="12" t="s">
        <v>305</v>
      </c>
      <c r="H199" s="12" t="s">
        <v>306</v>
      </c>
    </row>
    <row r="200" spans="1:8" ht="15" customHeight="1" x14ac:dyDescent="0.2">
      <c r="A200" s="10">
        <f>+A199+1</f>
        <v>145</v>
      </c>
      <c r="B200" s="12" t="s">
        <v>5</v>
      </c>
      <c r="C200" s="12" t="s">
        <v>4</v>
      </c>
      <c r="D200" s="12" t="s">
        <v>120</v>
      </c>
      <c r="E200" s="13" t="s">
        <v>121</v>
      </c>
      <c r="F200" s="12" t="s">
        <v>386</v>
      </c>
      <c r="G200" s="12" t="s">
        <v>386</v>
      </c>
      <c r="H200" s="12" t="s">
        <v>286</v>
      </c>
    </row>
    <row r="201" spans="1:8" ht="15" customHeight="1" x14ac:dyDescent="0.2">
      <c r="A201" s="10">
        <f>+A200+1</f>
        <v>146</v>
      </c>
      <c r="B201" s="12" t="s">
        <v>5</v>
      </c>
      <c r="C201" s="12" t="s">
        <v>4</v>
      </c>
      <c r="D201" s="12" t="s">
        <v>609</v>
      </c>
      <c r="E201" s="13" t="s">
        <v>610</v>
      </c>
      <c r="F201" s="12" t="s">
        <v>311</v>
      </c>
      <c r="G201" s="12" t="s">
        <v>311</v>
      </c>
      <c r="H201" s="12" t="s">
        <v>286</v>
      </c>
    </row>
    <row r="202" spans="1:8" ht="15" customHeight="1" x14ac:dyDescent="0.2">
      <c r="A202" s="10">
        <f>+A201+1</f>
        <v>147</v>
      </c>
      <c r="B202" s="13" t="s">
        <v>5</v>
      </c>
      <c r="C202" s="13" t="s">
        <v>4</v>
      </c>
      <c r="D202" s="13" t="s">
        <v>608</v>
      </c>
      <c r="E202" s="13" t="s">
        <v>215</v>
      </c>
      <c r="F202" s="12" t="s">
        <v>311</v>
      </c>
      <c r="G202" s="12" t="s">
        <v>311</v>
      </c>
      <c r="H202" s="12" t="s">
        <v>286</v>
      </c>
    </row>
    <row r="203" spans="1:8" ht="15" customHeight="1" x14ac:dyDescent="0.2">
      <c r="A203" s="10">
        <f>+A202+1</f>
        <v>148</v>
      </c>
      <c r="B203" s="13" t="s">
        <v>5</v>
      </c>
      <c r="C203" s="13" t="s">
        <v>4</v>
      </c>
      <c r="D203" s="13" t="s">
        <v>614</v>
      </c>
      <c r="E203" s="13" t="s">
        <v>615</v>
      </c>
      <c r="F203" s="12" t="s">
        <v>311</v>
      </c>
      <c r="G203" s="12" t="s">
        <v>311</v>
      </c>
      <c r="H203" s="12" t="s">
        <v>286</v>
      </c>
    </row>
    <row r="204" spans="1:8" ht="15" customHeight="1" x14ac:dyDescent="0.2">
      <c r="A204" s="10">
        <f>+A203+1</f>
        <v>149</v>
      </c>
      <c r="B204" s="12" t="s">
        <v>5</v>
      </c>
      <c r="C204" s="12" t="s">
        <v>4</v>
      </c>
      <c r="D204" s="12" t="s">
        <v>56</v>
      </c>
      <c r="E204" s="12" t="s">
        <v>321</v>
      </c>
      <c r="F204" s="12" t="s">
        <v>322</v>
      </c>
      <c r="G204" s="12" t="s">
        <v>322</v>
      </c>
      <c r="H204" s="12" t="s">
        <v>286</v>
      </c>
    </row>
    <row r="205" spans="1:8" ht="15" customHeight="1" x14ac:dyDescent="0.2">
      <c r="A205" s="10">
        <f>+A204+1</f>
        <v>150</v>
      </c>
      <c r="B205" s="12" t="s">
        <v>5</v>
      </c>
      <c r="C205" s="12" t="s">
        <v>4</v>
      </c>
      <c r="D205" s="13" t="s">
        <v>579</v>
      </c>
      <c r="E205" s="13" t="s">
        <v>580</v>
      </c>
      <c r="F205" s="12" t="s">
        <v>284</v>
      </c>
      <c r="G205" s="12" t="s">
        <v>284</v>
      </c>
      <c r="H205" s="12" t="s">
        <v>328</v>
      </c>
    </row>
    <row r="206" spans="1:8" ht="15" customHeight="1" x14ac:dyDescent="0.2">
      <c r="A206" s="10">
        <f>+A205+1</f>
        <v>151</v>
      </c>
      <c r="B206" s="12" t="s">
        <v>5</v>
      </c>
      <c r="C206" s="12" t="s">
        <v>4</v>
      </c>
      <c r="D206" s="13" t="s">
        <v>201</v>
      </c>
      <c r="E206" s="13" t="s">
        <v>202</v>
      </c>
      <c r="F206" s="12" t="s">
        <v>581</v>
      </c>
      <c r="G206" s="12" t="s">
        <v>581</v>
      </c>
      <c r="H206" s="12" t="s">
        <v>328</v>
      </c>
    </row>
    <row r="207" spans="1:8" ht="15" customHeight="1" x14ac:dyDescent="0.2">
      <c r="A207" s="10">
        <f>+A206+1</f>
        <v>152</v>
      </c>
      <c r="B207" s="13" t="s">
        <v>5</v>
      </c>
      <c r="C207" s="13" t="s">
        <v>4</v>
      </c>
      <c r="D207" s="12" t="s">
        <v>376</v>
      </c>
      <c r="E207" s="13" t="s">
        <v>377</v>
      </c>
      <c r="F207" s="12" t="s">
        <v>284</v>
      </c>
      <c r="G207" s="12" t="s">
        <v>285</v>
      </c>
      <c r="H207" s="12" t="s">
        <v>286</v>
      </c>
    </row>
    <row r="208" spans="1:8" ht="15" customHeight="1" x14ac:dyDescent="0.2">
      <c r="A208" s="10">
        <f>+A207+1</f>
        <v>153</v>
      </c>
      <c r="B208" s="12" t="s">
        <v>5</v>
      </c>
      <c r="C208" s="12" t="s">
        <v>243</v>
      </c>
      <c r="D208" s="12" t="s">
        <v>241</v>
      </c>
      <c r="E208" s="13" t="s">
        <v>242</v>
      </c>
      <c r="F208" s="12" t="s">
        <v>368</v>
      </c>
      <c r="G208" s="12" t="s">
        <v>368</v>
      </c>
      <c r="H208" s="12" t="s">
        <v>368</v>
      </c>
    </row>
    <row r="209" spans="1:8" ht="15" customHeight="1" x14ac:dyDescent="0.2">
      <c r="A209" s="10">
        <f>+A208+1</f>
        <v>154</v>
      </c>
      <c r="B209" s="12" t="s">
        <v>5</v>
      </c>
      <c r="C209" s="12" t="s">
        <v>62</v>
      </c>
      <c r="D209" s="12" t="s">
        <v>62</v>
      </c>
      <c r="E209" s="13" t="s">
        <v>63</v>
      </c>
      <c r="F209" s="12" t="s">
        <v>284</v>
      </c>
      <c r="G209" s="12" t="s">
        <v>284</v>
      </c>
      <c r="H209" s="12" t="s">
        <v>286</v>
      </c>
    </row>
    <row r="210" spans="1:8" ht="15" customHeight="1" x14ac:dyDescent="0.2">
      <c r="A210" s="10">
        <f>+A209+1</f>
        <v>155</v>
      </c>
      <c r="B210" s="12" t="s">
        <v>5</v>
      </c>
      <c r="C210" s="12" t="s">
        <v>382</v>
      </c>
      <c r="D210" s="13" t="s">
        <v>739</v>
      </c>
      <c r="E210" s="13" t="s">
        <v>740</v>
      </c>
      <c r="F210" s="12" t="s">
        <v>693</v>
      </c>
      <c r="G210" s="12" t="s">
        <v>693</v>
      </c>
      <c r="H210" s="12" t="s">
        <v>286</v>
      </c>
    </row>
    <row r="211" spans="1:8" ht="15" customHeight="1" x14ac:dyDescent="0.2">
      <c r="A211" s="10">
        <f>+A210+1</f>
        <v>156</v>
      </c>
      <c r="B211" s="13" t="s">
        <v>5</v>
      </c>
      <c r="C211" s="13" t="s">
        <v>382</v>
      </c>
      <c r="D211" s="12" t="s">
        <v>561</v>
      </c>
      <c r="E211" s="13" t="s">
        <v>562</v>
      </c>
      <c r="F211" s="12" t="s">
        <v>438</v>
      </c>
      <c r="G211" s="12" t="s">
        <v>438</v>
      </c>
      <c r="H211" s="12" t="s">
        <v>438</v>
      </c>
    </row>
    <row r="212" spans="1:8" ht="15" customHeight="1" x14ac:dyDescent="0.2">
      <c r="A212" s="10">
        <f>+A211+1</f>
        <v>157</v>
      </c>
      <c r="B212" s="12" t="s">
        <v>5</v>
      </c>
      <c r="C212" s="12" t="s">
        <v>382</v>
      </c>
      <c r="D212" s="12" t="s">
        <v>380</v>
      </c>
      <c r="E212" s="13" t="s">
        <v>381</v>
      </c>
      <c r="F212" s="12" t="s">
        <v>284</v>
      </c>
      <c r="G212" s="12" t="s">
        <v>285</v>
      </c>
      <c r="H212" s="12" t="s">
        <v>286</v>
      </c>
    </row>
    <row r="213" spans="1:8" ht="15" customHeight="1" x14ac:dyDescent="0.2">
      <c r="A213" s="10">
        <f>+A212+1</f>
        <v>158</v>
      </c>
      <c r="B213" s="12" t="s">
        <v>5</v>
      </c>
      <c r="C213" s="12" t="s">
        <v>304</v>
      </c>
      <c r="D213" s="13" t="s">
        <v>797</v>
      </c>
      <c r="E213" s="13" t="s">
        <v>809</v>
      </c>
      <c r="F213" s="12" t="s">
        <v>796</v>
      </c>
      <c r="G213" s="12" t="s">
        <v>796</v>
      </c>
      <c r="H213" s="12" t="s">
        <v>796</v>
      </c>
    </row>
    <row r="214" spans="1:8" ht="15" customHeight="1" x14ac:dyDescent="0.2">
      <c r="A214" s="10">
        <f>+A213+1</f>
        <v>159</v>
      </c>
      <c r="B214" s="12" t="s">
        <v>5</v>
      </c>
      <c r="C214" s="12" t="s">
        <v>304</v>
      </c>
      <c r="D214" s="13" t="s">
        <v>784</v>
      </c>
      <c r="E214" s="13" t="s">
        <v>785</v>
      </c>
      <c r="F214" s="12" t="s">
        <v>707</v>
      </c>
      <c r="G214" s="12" t="s">
        <v>707</v>
      </c>
      <c r="H214" s="12" t="s">
        <v>286</v>
      </c>
    </row>
    <row r="215" spans="1:8" ht="15" customHeight="1" x14ac:dyDescent="0.2">
      <c r="A215" s="10">
        <f>+A214+1</f>
        <v>160</v>
      </c>
      <c r="B215" s="12" t="s">
        <v>5</v>
      </c>
      <c r="C215" s="12" t="s">
        <v>304</v>
      </c>
      <c r="D215" s="12" t="s">
        <v>788</v>
      </c>
      <c r="E215" s="12" t="s">
        <v>789</v>
      </c>
      <c r="F215" s="12" t="s">
        <v>693</v>
      </c>
      <c r="G215" s="12" t="s">
        <v>693</v>
      </c>
      <c r="H215" s="12" t="s">
        <v>286</v>
      </c>
    </row>
    <row r="216" spans="1:8" ht="15" customHeight="1" x14ac:dyDescent="0.2">
      <c r="A216" s="10">
        <f>+A215+1</f>
        <v>161</v>
      </c>
      <c r="B216" s="13" t="s">
        <v>5</v>
      </c>
      <c r="C216" s="13" t="s">
        <v>304</v>
      </c>
      <c r="D216" s="12" t="s">
        <v>563</v>
      </c>
      <c r="E216" s="13" t="s">
        <v>564</v>
      </c>
      <c r="F216" s="12" t="s">
        <v>438</v>
      </c>
      <c r="G216" s="12" t="s">
        <v>438</v>
      </c>
      <c r="H216" s="12" t="s">
        <v>438</v>
      </c>
    </row>
    <row r="217" spans="1:8" ht="15" customHeight="1" x14ac:dyDescent="0.2">
      <c r="A217" s="10">
        <f>+A216+1</f>
        <v>162</v>
      </c>
      <c r="B217" s="13" t="s">
        <v>5</v>
      </c>
      <c r="C217" s="13" t="s">
        <v>304</v>
      </c>
      <c r="D217" s="12" t="s">
        <v>565</v>
      </c>
      <c r="E217" s="13" t="s">
        <v>566</v>
      </c>
      <c r="F217" s="12" t="s">
        <v>438</v>
      </c>
      <c r="G217" s="12" t="s">
        <v>438</v>
      </c>
      <c r="H217" s="12" t="s">
        <v>438</v>
      </c>
    </row>
    <row r="218" spans="1:8" ht="15" customHeight="1" x14ac:dyDescent="0.2">
      <c r="A218" s="10">
        <f>+A217+1</f>
        <v>163</v>
      </c>
      <c r="B218" s="12" t="s">
        <v>5</v>
      </c>
      <c r="C218" s="12" t="s">
        <v>304</v>
      </c>
      <c r="D218" s="12" t="s">
        <v>324</v>
      </c>
      <c r="E218" s="13" t="s">
        <v>325</v>
      </c>
      <c r="F218" s="12" t="s">
        <v>326</v>
      </c>
      <c r="G218" s="12" t="s">
        <v>327</v>
      </c>
      <c r="H218" s="12" t="s">
        <v>286</v>
      </c>
    </row>
    <row r="219" spans="1:8" ht="15" customHeight="1" x14ac:dyDescent="0.2">
      <c r="A219" s="10">
        <f>+A218+1</f>
        <v>164</v>
      </c>
      <c r="B219" s="13" t="s">
        <v>93</v>
      </c>
      <c r="C219" s="13" t="s">
        <v>21</v>
      </c>
      <c r="D219" s="12" t="s">
        <v>490</v>
      </c>
      <c r="E219" s="13" t="s">
        <v>491</v>
      </c>
      <c r="F219" s="12" t="s">
        <v>438</v>
      </c>
      <c r="G219" s="12" t="s">
        <v>438</v>
      </c>
      <c r="H219" s="12" t="s">
        <v>438</v>
      </c>
    </row>
    <row r="220" spans="1:8" ht="15" customHeight="1" x14ac:dyDescent="0.2">
      <c r="A220" s="10">
        <f>+A219+1</f>
        <v>165</v>
      </c>
      <c r="B220" s="12" t="s">
        <v>93</v>
      </c>
      <c r="C220" s="12" t="s">
        <v>21</v>
      </c>
      <c r="D220" s="12" t="s">
        <v>290</v>
      </c>
      <c r="E220" s="13" t="s">
        <v>291</v>
      </c>
      <c r="F220" s="12" t="s">
        <v>284</v>
      </c>
      <c r="G220" s="12" t="s">
        <v>285</v>
      </c>
      <c r="H220" s="12" t="s">
        <v>286</v>
      </c>
    </row>
    <row r="221" spans="1:8" ht="15" customHeight="1" x14ac:dyDescent="0.2">
      <c r="A221" s="10">
        <f>+A220+1</f>
        <v>166</v>
      </c>
      <c r="B221" s="12" t="s">
        <v>93</v>
      </c>
      <c r="C221" s="12" t="s">
        <v>93</v>
      </c>
      <c r="D221" s="13" t="s">
        <v>727</v>
      </c>
      <c r="E221" s="13" t="s">
        <v>728</v>
      </c>
      <c r="F221" s="12" t="s">
        <v>703</v>
      </c>
      <c r="G221" s="12" t="s">
        <v>693</v>
      </c>
      <c r="H221" s="12" t="s">
        <v>704</v>
      </c>
    </row>
    <row r="222" spans="1:8" ht="15" customHeight="1" x14ac:dyDescent="0.2">
      <c r="A222" s="10">
        <f>+A221+1</f>
        <v>167</v>
      </c>
      <c r="B222" s="12" t="s">
        <v>93</v>
      </c>
      <c r="C222" s="12" t="s">
        <v>93</v>
      </c>
      <c r="D222" s="13" t="s">
        <v>768</v>
      </c>
      <c r="E222" s="13" t="s">
        <v>769</v>
      </c>
      <c r="F222" s="12" t="s">
        <v>703</v>
      </c>
      <c r="G222" s="12" t="s">
        <v>693</v>
      </c>
      <c r="H222" s="12" t="s">
        <v>704</v>
      </c>
    </row>
    <row r="223" spans="1:8" ht="15" customHeight="1" x14ac:dyDescent="0.2">
      <c r="A223" s="10">
        <f>+A222+1</f>
        <v>168</v>
      </c>
      <c r="B223" s="13" t="s">
        <v>93</v>
      </c>
      <c r="C223" s="13" t="s">
        <v>93</v>
      </c>
      <c r="D223" s="12" t="s">
        <v>507</v>
      </c>
      <c r="E223" s="13" t="s">
        <v>508</v>
      </c>
      <c r="F223" s="12" t="s">
        <v>438</v>
      </c>
      <c r="G223" s="12" t="s">
        <v>438</v>
      </c>
      <c r="H223" s="12" t="s">
        <v>438</v>
      </c>
    </row>
    <row r="224" spans="1:8" ht="15" customHeight="1" x14ac:dyDescent="0.2">
      <c r="A224" s="10">
        <f>+A223+1</f>
        <v>169</v>
      </c>
      <c r="B224" s="12" t="s">
        <v>93</v>
      </c>
      <c r="C224" s="12" t="s">
        <v>93</v>
      </c>
      <c r="D224" s="12" t="s">
        <v>91</v>
      </c>
      <c r="E224" s="13" t="s">
        <v>92</v>
      </c>
      <c r="F224" s="12" t="s">
        <v>366</v>
      </c>
      <c r="G224" s="12" t="s">
        <v>366</v>
      </c>
      <c r="H224" s="12" t="s">
        <v>286</v>
      </c>
    </row>
    <row r="225" spans="1:8" ht="15" customHeight="1" x14ac:dyDescent="0.2">
      <c r="A225" s="10">
        <f>+A224+1</f>
        <v>170</v>
      </c>
      <c r="B225" s="12" t="s">
        <v>93</v>
      </c>
      <c r="C225" s="12" t="s">
        <v>93</v>
      </c>
      <c r="D225" s="12" t="s">
        <v>244</v>
      </c>
      <c r="E225" s="13" t="s">
        <v>245</v>
      </c>
      <c r="F225" s="12" t="s">
        <v>352</v>
      </c>
      <c r="G225" s="12" t="s">
        <v>598</v>
      </c>
      <c r="H225" s="12" t="s">
        <v>327</v>
      </c>
    </row>
    <row r="226" spans="1:8" ht="15" customHeight="1" x14ac:dyDescent="0.2">
      <c r="A226" s="10">
        <f>+A225+1</f>
        <v>171</v>
      </c>
      <c r="B226" s="13" t="s">
        <v>93</v>
      </c>
      <c r="C226" s="13" t="s">
        <v>385</v>
      </c>
      <c r="D226" s="12" t="s">
        <v>523</v>
      </c>
      <c r="E226" s="13" t="s">
        <v>524</v>
      </c>
      <c r="F226" s="12" t="s">
        <v>438</v>
      </c>
      <c r="G226" s="12" t="s">
        <v>438</v>
      </c>
      <c r="H226" s="12" t="s">
        <v>438</v>
      </c>
    </row>
    <row r="227" spans="1:8" ht="15" customHeight="1" x14ac:dyDescent="0.2">
      <c r="A227" s="10">
        <f>+A226+1</f>
        <v>172</v>
      </c>
      <c r="B227" s="12" t="s">
        <v>93</v>
      </c>
      <c r="C227" s="12" t="s">
        <v>385</v>
      </c>
      <c r="D227" s="12" t="s">
        <v>383</v>
      </c>
      <c r="E227" s="13" t="s">
        <v>384</v>
      </c>
      <c r="F227" s="12" t="s">
        <v>284</v>
      </c>
      <c r="G227" s="12" t="s">
        <v>285</v>
      </c>
      <c r="H227" s="12" t="s">
        <v>286</v>
      </c>
    </row>
    <row r="228" spans="1:8" ht="15" customHeight="1" x14ac:dyDescent="0.2">
      <c r="A228" s="10">
        <f>+A227+1</f>
        <v>173</v>
      </c>
      <c r="B228" s="12" t="s">
        <v>93</v>
      </c>
      <c r="C228" s="12" t="s">
        <v>226</v>
      </c>
      <c r="D228" s="12" t="s">
        <v>224</v>
      </c>
      <c r="E228" s="13" t="s">
        <v>225</v>
      </c>
      <c r="F228" s="12" t="s">
        <v>284</v>
      </c>
      <c r="G228" s="12" t="s">
        <v>285</v>
      </c>
      <c r="H228" s="12" t="s">
        <v>286</v>
      </c>
    </row>
    <row r="229" spans="1:8" ht="15" customHeight="1" x14ac:dyDescent="0.2">
      <c r="A229" s="10">
        <f>+A228+1</f>
        <v>174</v>
      </c>
      <c r="B229" s="12" t="s">
        <v>93</v>
      </c>
      <c r="C229" s="12" t="s">
        <v>294</v>
      </c>
      <c r="D229" s="12" t="s">
        <v>292</v>
      </c>
      <c r="E229" s="13" t="s">
        <v>293</v>
      </c>
      <c r="F229" s="12" t="s">
        <v>284</v>
      </c>
      <c r="G229" s="12" t="s">
        <v>285</v>
      </c>
      <c r="H229" s="12" t="s">
        <v>286</v>
      </c>
    </row>
    <row r="230" spans="1:8" ht="15" customHeight="1" x14ac:dyDescent="0.2">
      <c r="A230" s="10">
        <f>+A229+1</f>
        <v>175</v>
      </c>
      <c r="B230" s="12" t="s">
        <v>93</v>
      </c>
      <c r="C230" s="12" t="s">
        <v>73</v>
      </c>
      <c r="D230" s="12" t="s">
        <v>72</v>
      </c>
      <c r="E230" s="13" t="s">
        <v>350</v>
      </c>
      <c r="F230" s="12" t="s">
        <v>284</v>
      </c>
      <c r="G230" s="12" t="s">
        <v>285</v>
      </c>
      <c r="H230" s="12" t="s">
        <v>286</v>
      </c>
    </row>
    <row r="231" spans="1:8" ht="15" customHeight="1" x14ac:dyDescent="0.2">
      <c r="A231" s="10">
        <f>+A230+1</f>
        <v>176</v>
      </c>
      <c r="B231" s="13" t="s">
        <v>93</v>
      </c>
      <c r="C231" s="13" t="s">
        <v>569</v>
      </c>
      <c r="D231" s="12" t="s">
        <v>567</v>
      </c>
      <c r="E231" s="13" t="s">
        <v>568</v>
      </c>
      <c r="F231" s="12" t="s">
        <v>438</v>
      </c>
      <c r="G231" s="12" t="s">
        <v>438</v>
      </c>
      <c r="H231" s="12" t="s">
        <v>438</v>
      </c>
    </row>
    <row r="232" spans="1:8" ht="15" customHeight="1" x14ac:dyDescent="0.2">
      <c r="A232" s="10">
        <f>+A231+1</f>
        <v>177</v>
      </c>
      <c r="B232" s="12" t="s">
        <v>210</v>
      </c>
      <c r="C232" s="12" t="s">
        <v>20</v>
      </c>
      <c r="D232" s="12" t="s">
        <v>19</v>
      </c>
      <c r="E232" s="12" t="s">
        <v>289</v>
      </c>
      <c r="F232" s="12" t="s">
        <v>284</v>
      </c>
      <c r="G232" s="12" t="s">
        <v>288</v>
      </c>
      <c r="H232" s="12" t="s">
        <v>286</v>
      </c>
    </row>
    <row r="233" spans="1:8" ht="15" customHeight="1" x14ac:dyDescent="0.2">
      <c r="A233" s="10">
        <f>+A232+1</f>
        <v>178</v>
      </c>
      <c r="B233" s="12" t="s">
        <v>210</v>
      </c>
      <c r="C233" s="12" t="s">
        <v>20</v>
      </c>
      <c r="D233" s="12" t="s">
        <v>81</v>
      </c>
      <c r="E233" s="13" t="s">
        <v>82</v>
      </c>
      <c r="F233" s="12" t="s">
        <v>284</v>
      </c>
      <c r="G233" s="12" t="s">
        <v>284</v>
      </c>
      <c r="H233" s="12" t="s">
        <v>286</v>
      </c>
    </row>
    <row r="234" spans="1:8" ht="15" customHeight="1" x14ac:dyDescent="0.2">
      <c r="A234" s="10">
        <f>+A233+1</f>
        <v>179</v>
      </c>
      <c r="B234" s="12" t="s">
        <v>210</v>
      </c>
      <c r="C234" s="12" t="s">
        <v>20</v>
      </c>
      <c r="D234" s="12" t="s">
        <v>360</v>
      </c>
      <c r="E234" s="13" t="s">
        <v>361</v>
      </c>
      <c r="F234" s="12" t="s">
        <v>284</v>
      </c>
      <c r="G234" s="12" t="s">
        <v>284</v>
      </c>
      <c r="H234" s="12" t="s">
        <v>286</v>
      </c>
    </row>
    <row r="235" spans="1:8" ht="15" customHeight="1" x14ac:dyDescent="0.2">
      <c r="A235" s="10">
        <f>+A234+1</f>
        <v>180</v>
      </c>
      <c r="B235" s="12" t="s">
        <v>210</v>
      </c>
      <c r="C235" s="12" t="s">
        <v>114</v>
      </c>
      <c r="D235" s="12" t="s">
        <v>112</v>
      </c>
      <c r="E235" s="12" t="s">
        <v>113</v>
      </c>
      <c r="F235" s="12" t="s">
        <v>366</v>
      </c>
      <c r="G235" s="12" t="s">
        <v>286</v>
      </c>
      <c r="H235" s="12" t="s">
        <v>366</v>
      </c>
    </row>
    <row r="236" spans="1:8" ht="15" customHeight="1" x14ac:dyDescent="0.2">
      <c r="A236" s="10">
        <f>+A235+1</f>
        <v>181</v>
      </c>
      <c r="B236" s="12" t="s">
        <v>210</v>
      </c>
      <c r="C236" s="12" t="s">
        <v>578</v>
      </c>
      <c r="D236" s="12" t="s">
        <v>622</v>
      </c>
      <c r="E236" s="13" t="s">
        <v>623</v>
      </c>
      <c r="F236" s="12" t="s">
        <v>284</v>
      </c>
      <c r="G236" s="12" t="s">
        <v>288</v>
      </c>
      <c r="H236" s="12" t="s">
        <v>286</v>
      </c>
    </row>
    <row r="237" spans="1:8" ht="15" customHeight="1" x14ac:dyDescent="0.2">
      <c r="A237" s="10">
        <f>+A236+1</f>
        <v>182</v>
      </c>
      <c r="B237" s="13" t="s">
        <v>210</v>
      </c>
      <c r="C237" s="13" t="s">
        <v>210</v>
      </c>
      <c r="D237" s="12" t="s">
        <v>509</v>
      </c>
      <c r="E237" s="13" t="s">
        <v>510</v>
      </c>
      <c r="F237" s="12" t="s">
        <v>438</v>
      </c>
      <c r="G237" s="12" t="s">
        <v>438</v>
      </c>
      <c r="H237" s="12" t="s">
        <v>438</v>
      </c>
    </row>
    <row r="238" spans="1:8" ht="15" customHeight="1" x14ac:dyDescent="0.2">
      <c r="A238" s="10">
        <f>+A237+1</f>
        <v>183</v>
      </c>
      <c r="B238" s="13" t="s">
        <v>210</v>
      </c>
      <c r="C238" s="13" t="s">
        <v>210</v>
      </c>
      <c r="D238" s="12" t="s">
        <v>511</v>
      </c>
      <c r="E238" s="13" t="s">
        <v>512</v>
      </c>
      <c r="F238" s="12" t="s">
        <v>438</v>
      </c>
      <c r="G238" s="12" t="s">
        <v>438</v>
      </c>
      <c r="H238" s="12" t="s">
        <v>438</v>
      </c>
    </row>
    <row r="239" spans="1:8" ht="15" customHeight="1" x14ac:dyDescent="0.2">
      <c r="A239" s="10">
        <f>+A238+1</f>
        <v>184</v>
      </c>
      <c r="B239" s="12" t="s">
        <v>210</v>
      </c>
      <c r="C239" s="12" t="s">
        <v>210</v>
      </c>
      <c r="D239" s="12" t="s">
        <v>208</v>
      </c>
      <c r="E239" s="13" t="s">
        <v>209</v>
      </c>
      <c r="F239" s="12" t="s">
        <v>284</v>
      </c>
      <c r="G239" s="12" t="s">
        <v>284</v>
      </c>
      <c r="H239" s="12" t="s">
        <v>286</v>
      </c>
    </row>
    <row r="240" spans="1:8" ht="15" customHeight="1" x14ac:dyDescent="0.2">
      <c r="A240" s="10">
        <f>+A239+1</f>
        <v>185</v>
      </c>
      <c r="B240" s="12" t="s">
        <v>210</v>
      </c>
      <c r="C240" s="12" t="s">
        <v>210</v>
      </c>
      <c r="D240" s="12" t="s">
        <v>602</v>
      </c>
      <c r="E240" s="13" t="s">
        <v>214</v>
      </c>
      <c r="F240" s="12" t="s">
        <v>366</v>
      </c>
      <c r="G240" s="12" t="s">
        <v>603</v>
      </c>
      <c r="H240" s="12" t="s">
        <v>285</v>
      </c>
    </row>
    <row r="241" spans="1:8" ht="15" customHeight="1" x14ac:dyDescent="0.2">
      <c r="A241" s="10">
        <f>+A240+1</f>
        <v>186</v>
      </c>
      <c r="B241" s="13" t="s">
        <v>210</v>
      </c>
      <c r="C241" s="13" t="s">
        <v>210</v>
      </c>
      <c r="D241" s="13" t="s">
        <v>604</v>
      </c>
      <c r="E241" s="13" t="s">
        <v>605</v>
      </c>
      <c r="F241" s="12" t="s">
        <v>284</v>
      </c>
      <c r="G241" s="12" t="s">
        <v>311</v>
      </c>
      <c r="H241" s="12" t="s">
        <v>286</v>
      </c>
    </row>
    <row r="242" spans="1:8" ht="15" customHeight="1" x14ac:dyDescent="0.2">
      <c r="A242" s="10">
        <f>+A241+1</f>
        <v>187</v>
      </c>
      <c r="B242" s="12" t="s">
        <v>210</v>
      </c>
      <c r="C242" s="12" t="s">
        <v>210</v>
      </c>
      <c r="D242" s="12" t="s">
        <v>606</v>
      </c>
      <c r="E242" s="13" t="s">
        <v>607</v>
      </c>
      <c r="F242" s="12" t="s">
        <v>368</v>
      </c>
      <c r="G242" s="12" t="s">
        <v>284</v>
      </c>
      <c r="H242" s="12" t="s">
        <v>311</v>
      </c>
    </row>
    <row r="243" spans="1:8" ht="15" customHeight="1" x14ac:dyDescent="0.2">
      <c r="A243" s="10">
        <f>+A242+1</f>
        <v>188</v>
      </c>
      <c r="B243" s="12" t="s">
        <v>210</v>
      </c>
      <c r="C243" s="12" t="s">
        <v>210</v>
      </c>
      <c r="D243" s="12" t="s">
        <v>595</v>
      </c>
      <c r="E243" s="13" t="s">
        <v>596</v>
      </c>
      <c r="F243" s="12" t="s">
        <v>388</v>
      </c>
      <c r="G243" s="12" t="s">
        <v>388</v>
      </c>
      <c r="H243" s="12" t="s">
        <v>286</v>
      </c>
    </row>
    <row r="244" spans="1:8" ht="15" customHeight="1" x14ac:dyDescent="0.2">
      <c r="A244" s="10">
        <f>+A243+1</f>
        <v>189</v>
      </c>
      <c r="B244" s="12" t="s">
        <v>210</v>
      </c>
      <c r="C244" s="12" t="s">
        <v>49</v>
      </c>
      <c r="D244" s="13" t="s">
        <v>770</v>
      </c>
      <c r="E244" s="13" t="s">
        <v>771</v>
      </c>
      <c r="F244" s="12" t="s">
        <v>693</v>
      </c>
      <c r="G244" s="12" t="s">
        <v>693</v>
      </c>
      <c r="H244" s="12" t="s">
        <v>286</v>
      </c>
    </row>
    <row r="245" spans="1:8" ht="15" customHeight="1" x14ac:dyDescent="0.2">
      <c r="A245" s="10">
        <f>+A244+1</f>
        <v>190</v>
      </c>
      <c r="B245" s="13" t="s">
        <v>210</v>
      </c>
      <c r="C245" s="13" t="s">
        <v>49</v>
      </c>
      <c r="D245" s="12" t="s">
        <v>513</v>
      </c>
      <c r="E245" s="13" t="s">
        <v>514</v>
      </c>
      <c r="F245" s="12" t="s">
        <v>438</v>
      </c>
      <c r="G245" s="12" t="s">
        <v>438</v>
      </c>
      <c r="H245" s="12" t="s">
        <v>438</v>
      </c>
    </row>
    <row r="246" spans="1:8" ht="15" customHeight="1" x14ac:dyDescent="0.2">
      <c r="A246" s="10">
        <f>+A245+1</f>
        <v>191</v>
      </c>
      <c r="B246" s="12" t="s">
        <v>210</v>
      </c>
      <c r="C246" s="12" t="s">
        <v>49</v>
      </c>
      <c r="D246" s="12" t="s">
        <v>48</v>
      </c>
      <c r="E246" s="13" t="s">
        <v>316</v>
      </c>
      <c r="F246" s="12" t="s">
        <v>284</v>
      </c>
      <c r="G246" s="12" t="s">
        <v>285</v>
      </c>
      <c r="H246" s="12" t="s">
        <v>286</v>
      </c>
    </row>
    <row r="247" spans="1:8" ht="15" customHeight="1" x14ac:dyDescent="0.2">
      <c r="A247" s="10">
        <f>+A246+1</f>
        <v>192</v>
      </c>
      <c r="B247" s="12" t="s">
        <v>210</v>
      </c>
      <c r="C247" s="12" t="s">
        <v>146</v>
      </c>
      <c r="D247" s="12" t="s">
        <v>144</v>
      </c>
      <c r="E247" s="13" t="s">
        <v>145</v>
      </c>
      <c r="F247" s="12" t="s">
        <v>284</v>
      </c>
      <c r="G247" s="12" t="s">
        <v>284</v>
      </c>
      <c r="H247" s="12" t="s">
        <v>286</v>
      </c>
    </row>
    <row r="248" spans="1:8" ht="15" customHeight="1" x14ac:dyDescent="0.2">
      <c r="A248" s="10">
        <f>+A247+1</f>
        <v>193</v>
      </c>
      <c r="B248" s="13" t="s">
        <v>210</v>
      </c>
      <c r="C248" s="13" t="s">
        <v>217</v>
      </c>
      <c r="D248" s="13" t="s">
        <v>624</v>
      </c>
      <c r="E248" s="13" t="s">
        <v>216</v>
      </c>
      <c r="F248" s="12" t="s">
        <v>284</v>
      </c>
      <c r="G248" s="12" t="s">
        <v>288</v>
      </c>
      <c r="H248" s="12" t="s">
        <v>286</v>
      </c>
    </row>
    <row r="249" spans="1:8" ht="15" customHeight="1" x14ac:dyDescent="0.2">
      <c r="A249" s="10">
        <f>+A248+1</f>
        <v>194</v>
      </c>
      <c r="B249" s="13" t="s">
        <v>210</v>
      </c>
      <c r="C249" s="13" t="s">
        <v>130</v>
      </c>
      <c r="D249" s="13" t="s">
        <v>338</v>
      </c>
      <c r="E249" s="13" t="s">
        <v>339</v>
      </c>
      <c r="F249" s="12" t="s">
        <v>284</v>
      </c>
      <c r="G249" s="12" t="s">
        <v>331</v>
      </c>
      <c r="H249" s="12" t="s">
        <v>286</v>
      </c>
    </row>
    <row r="250" spans="1:8" ht="15" customHeight="1" x14ac:dyDescent="0.2">
      <c r="A250" s="10">
        <f>+A249+1</f>
        <v>195</v>
      </c>
      <c r="B250" s="13" t="s">
        <v>210</v>
      </c>
      <c r="C250" s="13" t="s">
        <v>130</v>
      </c>
      <c r="D250" s="13" t="s">
        <v>344</v>
      </c>
      <c r="E250" s="13" t="s">
        <v>345</v>
      </c>
      <c r="F250" s="12" t="s">
        <v>284</v>
      </c>
      <c r="G250" s="12" t="s">
        <v>331</v>
      </c>
      <c r="H250" s="12" t="s">
        <v>286</v>
      </c>
    </row>
    <row r="251" spans="1:8" ht="15" customHeight="1" x14ac:dyDescent="0.2">
      <c r="A251" s="10">
        <f>+A250+1</f>
        <v>196</v>
      </c>
      <c r="B251" s="12" t="s">
        <v>210</v>
      </c>
      <c r="C251" s="12" t="s">
        <v>130</v>
      </c>
      <c r="D251" s="12" t="s">
        <v>128</v>
      </c>
      <c r="E251" s="13" t="s">
        <v>129</v>
      </c>
      <c r="F251" s="12" t="s">
        <v>388</v>
      </c>
      <c r="G251" s="12" t="s">
        <v>388</v>
      </c>
      <c r="H251" s="12" t="s">
        <v>286</v>
      </c>
    </row>
    <row r="252" spans="1:8" ht="15" customHeight="1" x14ac:dyDescent="0.2">
      <c r="A252" s="10">
        <f>+A251+1</f>
        <v>197</v>
      </c>
      <c r="B252" s="12" t="s">
        <v>210</v>
      </c>
      <c r="C252" s="12" t="s">
        <v>24</v>
      </c>
      <c r="D252" s="12" t="s">
        <v>22</v>
      </c>
      <c r="E252" s="12" t="s">
        <v>23</v>
      </c>
      <c r="F252" s="12" t="s">
        <v>284</v>
      </c>
      <c r="G252" s="12" t="s">
        <v>286</v>
      </c>
      <c r="H252" s="12" t="s">
        <v>286</v>
      </c>
    </row>
    <row r="253" spans="1:8" ht="15" customHeight="1" x14ac:dyDescent="0.2">
      <c r="A253" s="10">
        <f>+A252+1</f>
        <v>198</v>
      </c>
      <c r="B253" s="13" t="s">
        <v>210</v>
      </c>
      <c r="C253" s="13" t="s">
        <v>303</v>
      </c>
      <c r="D253" s="12" t="s">
        <v>557</v>
      </c>
      <c r="E253" s="13" t="s">
        <v>558</v>
      </c>
      <c r="F253" s="12" t="s">
        <v>438</v>
      </c>
      <c r="G253" s="12" t="s">
        <v>438</v>
      </c>
      <c r="H253" s="12" t="s">
        <v>438</v>
      </c>
    </row>
    <row r="254" spans="1:8" ht="15" customHeight="1" x14ac:dyDescent="0.2">
      <c r="A254" s="10">
        <f>+A253+1</f>
        <v>199</v>
      </c>
      <c r="B254" s="13" t="s">
        <v>210</v>
      </c>
      <c r="C254" s="13" t="s">
        <v>303</v>
      </c>
      <c r="D254" s="13" t="s">
        <v>348</v>
      </c>
      <c r="E254" s="13" t="s">
        <v>349</v>
      </c>
      <c r="F254" s="12" t="s">
        <v>284</v>
      </c>
      <c r="G254" s="12" t="s">
        <v>331</v>
      </c>
      <c r="H254" s="12" t="s">
        <v>286</v>
      </c>
    </row>
    <row r="255" spans="1:8" ht="15" customHeight="1" x14ac:dyDescent="0.2">
      <c r="A255" s="10">
        <f>+A254+1</f>
        <v>200</v>
      </c>
      <c r="B255" s="12" t="s">
        <v>210</v>
      </c>
      <c r="C255" s="12" t="s">
        <v>303</v>
      </c>
      <c r="D255" s="12" t="s">
        <v>362</v>
      </c>
      <c r="E255" s="14" t="s">
        <v>363</v>
      </c>
      <c r="F255" s="12" t="s">
        <v>364</v>
      </c>
      <c r="G255" s="12" t="s">
        <v>364</v>
      </c>
      <c r="H255" s="12" t="s">
        <v>286</v>
      </c>
    </row>
    <row r="256" spans="1:8" ht="15" customHeight="1" x14ac:dyDescent="0.2">
      <c r="A256" s="10">
        <f>+A255+1</f>
        <v>201</v>
      </c>
      <c r="B256" s="13" t="s">
        <v>210</v>
      </c>
      <c r="C256" s="13" t="s">
        <v>183</v>
      </c>
      <c r="D256" s="13" t="s">
        <v>182</v>
      </c>
      <c r="E256" s="13" t="s">
        <v>423</v>
      </c>
      <c r="F256" s="12" t="s">
        <v>284</v>
      </c>
      <c r="G256" s="12" t="s">
        <v>284</v>
      </c>
      <c r="H256" s="12" t="s">
        <v>286</v>
      </c>
    </row>
    <row r="257" spans="1:8" ht="15" customHeight="1" x14ac:dyDescent="0.2">
      <c r="A257" s="10">
        <f>+A256+1</f>
        <v>202</v>
      </c>
      <c r="B257" s="12" t="s">
        <v>40</v>
      </c>
      <c r="C257" s="12" t="s">
        <v>190</v>
      </c>
      <c r="D257" s="12" t="s">
        <v>188</v>
      </c>
      <c r="E257" s="13" t="s">
        <v>189</v>
      </c>
      <c r="F257" s="12" t="s">
        <v>311</v>
      </c>
      <c r="G257" s="12" t="s">
        <v>311</v>
      </c>
      <c r="H257" s="12" t="s">
        <v>286</v>
      </c>
    </row>
    <row r="258" spans="1:8" ht="15" customHeight="1" x14ac:dyDescent="0.2">
      <c r="A258" s="10">
        <f>+A257+1</f>
        <v>203</v>
      </c>
      <c r="B258" s="12" t="s">
        <v>40</v>
      </c>
      <c r="C258" s="12" t="s">
        <v>38</v>
      </c>
      <c r="D258" s="12" t="s">
        <v>38</v>
      </c>
      <c r="E258" s="13" t="s">
        <v>39</v>
      </c>
      <c r="F258" s="12" t="s">
        <v>284</v>
      </c>
      <c r="G258" s="12" t="s">
        <v>285</v>
      </c>
      <c r="H258" s="12" t="s">
        <v>286</v>
      </c>
    </row>
    <row r="259" spans="1:8" ht="15" customHeight="1" x14ac:dyDescent="0.2">
      <c r="A259" s="10">
        <f>+A258+1</f>
        <v>204</v>
      </c>
      <c r="B259" s="12" t="s">
        <v>40</v>
      </c>
      <c r="C259" s="12" t="s">
        <v>38</v>
      </c>
      <c r="D259" s="12" t="s">
        <v>89</v>
      </c>
      <c r="E259" s="13" t="s">
        <v>90</v>
      </c>
      <c r="F259" s="12" t="s">
        <v>284</v>
      </c>
      <c r="G259" s="12" t="s">
        <v>284</v>
      </c>
      <c r="H259" s="12" t="s">
        <v>284</v>
      </c>
    </row>
    <row r="260" spans="1:8" ht="15" customHeight="1" x14ac:dyDescent="0.2">
      <c r="A260" s="10">
        <f>+A259+1</f>
        <v>205</v>
      </c>
      <c r="B260" s="12" t="s">
        <v>40</v>
      </c>
      <c r="C260" s="12" t="s">
        <v>38</v>
      </c>
      <c r="D260" s="12" t="s">
        <v>103</v>
      </c>
      <c r="E260" s="13" t="s">
        <v>369</v>
      </c>
      <c r="F260" s="12" t="s">
        <v>284</v>
      </c>
      <c r="G260" s="12" t="s">
        <v>284</v>
      </c>
      <c r="H260" s="12" t="s">
        <v>286</v>
      </c>
    </row>
    <row r="261" spans="1:8" ht="15" customHeight="1" x14ac:dyDescent="0.2">
      <c r="A261" s="10">
        <f>+A260+1</f>
        <v>206</v>
      </c>
      <c r="B261" s="13" t="s">
        <v>40</v>
      </c>
      <c r="C261" s="13" t="s">
        <v>53</v>
      </c>
      <c r="D261" s="12" t="s">
        <v>527</v>
      </c>
      <c r="E261" s="13" t="s">
        <v>528</v>
      </c>
      <c r="F261" s="12" t="s">
        <v>438</v>
      </c>
      <c r="G261" s="12" t="s">
        <v>438</v>
      </c>
      <c r="H261" s="12" t="s">
        <v>438</v>
      </c>
    </row>
    <row r="262" spans="1:8" ht="15" customHeight="1" x14ac:dyDescent="0.2">
      <c r="A262" s="10">
        <f>+A261+1</f>
        <v>207</v>
      </c>
      <c r="B262" s="12" t="s">
        <v>40</v>
      </c>
      <c r="C262" s="12" t="s">
        <v>53</v>
      </c>
      <c r="D262" s="12" t="s">
        <v>51</v>
      </c>
      <c r="E262" s="13" t="s">
        <v>318</v>
      </c>
      <c r="F262" s="12" t="s">
        <v>305</v>
      </c>
      <c r="G262" s="12" t="s">
        <v>319</v>
      </c>
      <c r="H262" s="12" t="s">
        <v>286</v>
      </c>
    </row>
    <row r="263" spans="1:8" ht="15" customHeight="1" x14ac:dyDescent="0.2">
      <c r="A263" s="10">
        <f>+A262+1</f>
        <v>208</v>
      </c>
      <c r="B263" s="12" t="s">
        <v>40</v>
      </c>
      <c r="C263" s="12" t="s">
        <v>53</v>
      </c>
      <c r="D263" s="12" t="s">
        <v>265</v>
      </c>
      <c r="E263" s="13" t="s">
        <v>266</v>
      </c>
      <c r="F263" s="12" t="s">
        <v>284</v>
      </c>
      <c r="G263" s="12" t="s">
        <v>284</v>
      </c>
      <c r="H263" s="12" t="s">
        <v>286</v>
      </c>
    </row>
    <row r="264" spans="1:8" ht="15" customHeight="1" x14ac:dyDescent="0.2">
      <c r="A264" s="10">
        <f>+A263+1</f>
        <v>209</v>
      </c>
      <c r="B264" s="12" t="s">
        <v>40</v>
      </c>
      <c r="C264" s="12" t="s">
        <v>88</v>
      </c>
      <c r="D264" s="12" t="s">
        <v>86</v>
      </c>
      <c r="E264" s="13" t="s">
        <v>87</v>
      </c>
      <c r="F264" s="12" t="s">
        <v>365</v>
      </c>
      <c r="G264" s="12" t="s">
        <v>300</v>
      </c>
      <c r="H264" s="12" t="s">
        <v>286</v>
      </c>
    </row>
    <row r="265" spans="1:8" ht="15" customHeight="1" x14ac:dyDescent="0.2">
      <c r="A265" s="10">
        <f>+A264+1</f>
        <v>210</v>
      </c>
      <c r="B265" s="13" t="s">
        <v>40</v>
      </c>
      <c r="C265" s="13" t="s">
        <v>655</v>
      </c>
      <c r="D265" s="13" t="s">
        <v>653</v>
      </c>
      <c r="E265" s="13" t="s">
        <v>654</v>
      </c>
      <c r="F265" s="12" t="s">
        <v>366</v>
      </c>
      <c r="G265" s="12" t="s">
        <v>366</v>
      </c>
      <c r="H265" s="12" t="s">
        <v>366</v>
      </c>
    </row>
    <row r="266" spans="1:8" ht="15" customHeight="1" x14ac:dyDescent="0.2">
      <c r="A266" s="10">
        <f>+A265+1</f>
        <v>211</v>
      </c>
      <c r="B266" s="12" t="s">
        <v>249</v>
      </c>
      <c r="C266" s="12" t="s">
        <v>28</v>
      </c>
      <c r="D266" s="12" t="s">
        <v>250</v>
      </c>
      <c r="E266" s="13" t="s">
        <v>251</v>
      </c>
      <c r="F266" s="12" t="s">
        <v>678</v>
      </c>
      <c r="G266" s="12" t="s">
        <v>678</v>
      </c>
      <c r="H266" s="12" t="s">
        <v>286</v>
      </c>
    </row>
    <row r="267" spans="1:8" ht="15" customHeight="1" x14ac:dyDescent="0.2">
      <c r="A267" s="10">
        <f>+A266+1</f>
        <v>212</v>
      </c>
      <c r="B267" s="13" t="s">
        <v>60</v>
      </c>
      <c r="C267" s="13" t="s">
        <v>639</v>
      </c>
      <c r="D267" s="13" t="s">
        <v>638</v>
      </c>
      <c r="E267" s="14" t="s">
        <v>634</v>
      </c>
      <c r="F267" s="12" t="s">
        <v>284</v>
      </c>
      <c r="G267" s="12" t="s">
        <v>288</v>
      </c>
      <c r="H267" s="12" t="s">
        <v>286</v>
      </c>
    </row>
    <row r="268" spans="1:8" ht="15" customHeight="1" x14ac:dyDescent="0.2">
      <c r="A268" s="10">
        <f>+A267+1</f>
        <v>213</v>
      </c>
      <c r="B268" s="13" t="s">
        <v>60</v>
      </c>
      <c r="C268" s="13" t="s">
        <v>630</v>
      </c>
      <c r="D268" s="13" t="s">
        <v>628</v>
      </c>
      <c r="E268" s="14" t="s">
        <v>629</v>
      </c>
      <c r="F268" s="12" t="s">
        <v>631</v>
      </c>
      <c r="G268" s="12" t="s">
        <v>632</v>
      </c>
      <c r="H268" s="12" t="s">
        <v>286</v>
      </c>
    </row>
    <row r="269" spans="1:8" ht="15" customHeight="1" x14ac:dyDescent="0.2">
      <c r="A269" s="10">
        <f>+A268+1</f>
        <v>214</v>
      </c>
      <c r="B269" s="12" t="s">
        <v>60</v>
      </c>
      <c r="C269" s="12" t="s">
        <v>61</v>
      </c>
      <c r="D269" s="12" t="s">
        <v>59</v>
      </c>
      <c r="E269" s="13" t="s">
        <v>323</v>
      </c>
      <c r="F269" s="12" t="s">
        <v>297</v>
      </c>
      <c r="G269" s="12" t="s">
        <v>284</v>
      </c>
      <c r="H269" s="12" t="s">
        <v>286</v>
      </c>
    </row>
    <row r="270" spans="1:8" ht="15" customHeight="1" x14ac:dyDescent="0.2">
      <c r="A270" s="10">
        <f>+A269+1</f>
        <v>215</v>
      </c>
      <c r="B270" s="12" t="s">
        <v>60</v>
      </c>
      <c r="C270" s="12" t="s">
        <v>61</v>
      </c>
      <c r="D270" s="13" t="s">
        <v>642</v>
      </c>
      <c r="E270" s="13" t="s">
        <v>218</v>
      </c>
      <c r="F270" s="12" t="s">
        <v>603</v>
      </c>
      <c r="G270" s="12" t="s">
        <v>603</v>
      </c>
      <c r="H270" s="12" t="s">
        <v>286</v>
      </c>
    </row>
    <row r="271" spans="1:8" ht="15" customHeight="1" x14ac:dyDescent="0.2">
      <c r="A271" s="10">
        <f>+A270+1</f>
        <v>216</v>
      </c>
      <c r="B271" s="13" t="s">
        <v>60</v>
      </c>
      <c r="C271" s="13" t="s">
        <v>61</v>
      </c>
      <c r="D271" s="13" t="s">
        <v>640</v>
      </c>
      <c r="E271" s="13" t="s">
        <v>641</v>
      </c>
      <c r="F271" s="12" t="s">
        <v>354</v>
      </c>
      <c r="G271" s="12" t="s">
        <v>354</v>
      </c>
      <c r="H271" s="12" t="s">
        <v>286</v>
      </c>
    </row>
    <row r="272" spans="1:8" ht="15" customHeight="1" x14ac:dyDescent="0.2">
      <c r="A272" s="10">
        <f>+A271+1</f>
        <v>217</v>
      </c>
      <c r="B272" s="13" t="s">
        <v>60</v>
      </c>
      <c r="C272" s="13" t="s">
        <v>181</v>
      </c>
      <c r="D272" s="12" t="s">
        <v>539</v>
      </c>
      <c r="E272" s="13" t="s">
        <v>540</v>
      </c>
      <c r="F272" s="12" t="s">
        <v>438</v>
      </c>
      <c r="G272" s="12" t="s">
        <v>438</v>
      </c>
      <c r="H272" s="12" t="s">
        <v>438</v>
      </c>
    </row>
    <row r="273" spans="1:8" ht="15" customHeight="1" x14ac:dyDescent="0.2">
      <c r="A273" s="10">
        <f>+A272+1</f>
        <v>218</v>
      </c>
      <c r="B273" s="12" t="s">
        <v>60</v>
      </c>
      <c r="C273" s="12" t="s">
        <v>181</v>
      </c>
      <c r="D273" s="12" t="s">
        <v>180</v>
      </c>
      <c r="E273" s="13" t="s">
        <v>418</v>
      </c>
      <c r="F273" s="12" t="s">
        <v>284</v>
      </c>
      <c r="G273" s="12" t="s">
        <v>284</v>
      </c>
      <c r="H273" s="12" t="s">
        <v>286</v>
      </c>
    </row>
    <row r="274" spans="1:8" ht="15" customHeight="1" x14ac:dyDescent="0.2">
      <c r="A274" s="10">
        <f>+A273+1</f>
        <v>219</v>
      </c>
      <c r="B274" s="13" t="s">
        <v>60</v>
      </c>
      <c r="C274" s="13" t="s">
        <v>637</v>
      </c>
      <c r="D274" s="13" t="s">
        <v>635</v>
      </c>
      <c r="E274" s="14" t="s">
        <v>636</v>
      </c>
      <c r="F274" s="12" t="s">
        <v>284</v>
      </c>
      <c r="G274" s="12" t="s">
        <v>288</v>
      </c>
      <c r="H274" s="12" t="s">
        <v>286</v>
      </c>
    </row>
    <row r="275" spans="1:8" ht="15" customHeight="1" x14ac:dyDescent="0.2">
      <c r="A275" s="10">
        <f>+A274+1</f>
        <v>220</v>
      </c>
      <c r="B275" s="13" t="s">
        <v>60</v>
      </c>
      <c r="C275" s="13" t="s">
        <v>409</v>
      </c>
      <c r="D275" s="13" t="s">
        <v>633</v>
      </c>
      <c r="E275" s="14" t="s">
        <v>634</v>
      </c>
      <c r="F275" s="12" t="s">
        <v>284</v>
      </c>
      <c r="G275" s="12" t="s">
        <v>288</v>
      </c>
      <c r="H275" s="12" t="s">
        <v>286</v>
      </c>
    </row>
    <row r="276" spans="1:8" ht="15" customHeight="1" x14ac:dyDescent="0.2">
      <c r="A276" s="10">
        <f>+A275+1</f>
        <v>221</v>
      </c>
      <c r="B276" s="13" t="s">
        <v>60</v>
      </c>
      <c r="C276" s="13" t="s">
        <v>627</v>
      </c>
      <c r="D276" s="13" t="s">
        <v>625</v>
      </c>
      <c r="E276" s="13" t="s">
        <v>626</v>
      </c>
      <c r="F276" s="12" t="s">
        <v>284</v>
      </c>
      <c r="G276" s="12" t="s">
        <v>288</v>
      </c>
      <c r="H276" s="12" t="s">
        <v>286</v>
      </c>
    </row>
    <row r="277" spans="1:8" ht="15" customHeight="1" x14ac:dyDescent="0.2">
      <c r="A277" s="10">
        <f>+A276+1</f>
        <v>222</v>
      </c>
      <c r="B277" s="12" t="s">
        <v>60</v>
      </c>
      <c r="C277" s="12" t="s">
        <v>421</v>
      </c>
      <c r="D277" s="12" t="s">
        <v>419</v>
      </c>
      <c r="E277" s="13" t="s">
        <v>420</v>
      </c>
      <c r="F277" s="12" t="s">
        <v>422</v>
      </c>
      <c r="G277" s="12" t="s">
        <v>422</v>
      </c>
      <c r="H277" s="12" t="s">
        <v>286</v>
      </c>
    </row>
    <row r="278" spans="1:8" ht="15" customHeight="1" x14ac:dyDescent="0.2">
      <c r="A278" s="10">
        <f>+A277+1</f>
        <v>223</v>
      </c>
      <c r="B278" s="12" t="s">
        <v>60</v>
      </c>
      <c r="C278" s="12" t="s">
        <v>197</v>
      </c>
      <c r="D278" s="13" t="s">
        <v>197</v>
      </c>
      <c r="E278" s="13" t="s">
        <v>198</v>
      </c>
      <c r="F278" s="12" t="s">
        <v>284</v>
      </c>
      <c r="G278" s="12" t="s">
        <v>284</v>
      </c>
      <c r="H278" s="12" t="s">
        <v>286</v>
      </c>
    </row>
    <row r="279" spans="1:8" ht="15" customHeight="1" x14ac:dyDescent="0.2">
      <c r="A279" s="10">
        <f>+A278+1</f>
        <v>224</v>
      </c>
      <c r="B279" s="12" t="s">
        <v>221</v>
      </c>
      <c r="C279" s="12" t="s">
        <v>648</v>
      </c>
      <c r="D279" s="12" t="s">
        <v>646</v>
      </c>
      <c r="E279" s="14" t="s">
        <v>647</v>
      </c>
      <c r="F279" s="12" t="s">
        <v>649</v>
      </c>
      <c r="G279" s="12" t="s">
        <v>649</v>
      </c>
      <c r="H279" s="12" t="s">
        <v>650</v>
      </c>
    </row>
    <row r="280" spans="1:8" ht="15" customHeight="1" x14ac:dyDescent="0.2">
      <c r="A280" s="10">
        <f>+A279+1</f>
        <v>225</v>
      </c>
      <c r="B280" s="13" t="s">
        <v>221</v>
      </c>
      <c r="C280" s="13" t="s">
        <v>229</v>
      </c>
      <c r="D280" s="12" t="s">
        <v>441</v>
      </c>
      <c r="E280" s="13" t="s">
        <v>442</v>
      </c>
      <c r="F280" s="12" t="s">
        <v>438</v>
      </c>
      <c r="G280" s="12" t="s">
        <v>438</v>
      </c>
      <c r="H280" s="12" t="s">
        <v>438</v>
      </c>
    </row>
    <row r="281" spans="1:8" ht="15" customHeight="1" x14ac:dyDescent="0.2">
      <c r="A281" s="10">
        <f>+A280+1</f>
        <v>226</v>
      </c>
      <c r="B281" s="12" t="s">
        <v>221</v>
      </c>
      <c r="C281" s="12" t="s">
        <v>229</v>
      </c>
      <c r="D281" s="12" t="s">
        <v>227</v>
      </c>
      <c r="E281" s="13" t="s">
        <v>228</v>
      </c>
      <c r="F281" s="12" t="s">
        <v>284</v>
      </c>
      <c r="G281" s="12" t="s">
        <v>284</v>
      </c>
      <c r="H281" s="12" t="s">
        <v>286</v>
      </c>
    </row>
    <row r="282" spans="1:8" ht="15" customHeight="1" x14ac:dyDescent="0.2">
      <c r="A282" s="10">
        <f>+A281+1</f>
        <v>227</v>
      </c>
      <c r="B282" s="12" t="s">
        <v>221</v>
      </c>
      <c r="C282" s="12" t="s">
        <v>229</v>
      </c>
      <c r="D282" s="12" t="s">
        <v>660</v>
      </c>
      <c r="E282" s="13" t="s">
        <v>661</v>
      </c>
      <c r="F282" s="12" t="s">
        <v>284</v>
      </c>
      <c r="G282" s="12" t="s">
        <v>284</v>
      </c>
      <c r="H282" s="12" t="s">
        <v>286</v>
      </c>
    </row>
    <row r="283" spans="1:8" ht="15" customHeight="1" x14ac:dyDescent="0.2">
      <c r="A283" s="10">
        <f>+A282+1</f>
        <v>228</v>
      </c>
      <c r="B283" s="12" t="s">
        <v>221</v>
      </c>
      <c r="C283" s="12" t="s">
        <v>206</v>
      </c>
      <c r="D283" s="12" t="s">
        <v>588</v>
      </c>
      <c r="E283" s="12" t="s">
        <v>589</v>
      </c>
      <c r="F283" s="12" t="s">
        <v>326</v>
      </c>
      <c r="G283" s="12" t="s">
        <v>367</v>
      </c>
      <c r="H283" s="12" t="s">
        <v>286</v>
      </c>
    </row>
    <row r="284" spans="1:8" ht="15" customHeight="1" x14ac:dyDescent="0.2">
      <c r="A284" s="10">
        <f>+A283+1</f>
        <v>229</v>
      </c>
      <c r="B284" s="12" t="s">
        <v>221</v>
      </c>
      <c r="C284" s="12" t="s">
        <v>592</v>
      </c>
      <c r="D284" s="12" t="s">
        <v>590</v>
      </c>
      <c r="E284" s="13" t="s">
        <v>591</v>
      </c>
      <c r="F284" s="12" t="s">
        <v>593</v>
      </c>
      <c r="G284" s="12" t="s">
        <v>593</v>
      </c>
      <c r="H284" s="12" t="s">
        <v>286</v>
      </c>
    </row>
    <row r="285" spans="1:8" ht="15" customHeight="1" x14ac:dyDescent="0.2">
      <c r="A285" s="10">
        <f>+A284+1</f>
        <v>230</v>
      </c>
      <c r="B285" s="12" t="s">
        <v>221</v>
      </c>
      <c r="C285" s="12" t="s">
        <v>30</v>
      </c>
      <c r="D285" s="12" t="s">
        <v>28</v>
      </c>
      <c r="E285" s="13" t="s">
        <v>29</v>
      </c>
      <c r="F285" s="12" t="s">
        <v>297</v>
      </c>
      <c r="G285" s="12" t="s">
        <v>297</v>
      </c>
      <c r="H285" s="12" t="s">
        <v>286</v>
      </c>
    </row>
    <row r="286" spans="1:8" ht="15" customHeight="1" x14ac:dyDescent="0.2">
      <c r="A286" s="10">
        <f>+A285+1</f>
        <v>231</v>
      </c>
      <c r="B286" s="12" t="s">
        <v>221</v>
      </c>
      <c r="C286" s="12" t="s">
        <v>44</v>
      </c>
      <c r="D286" s="12" t="s">
        <v>44</v>
      </c>
      <c r="E286" s="13" t="s">
        <v>45</v>
      </c>
      <c r="F286" s="12" t="s">
        <v>311</v>
      </c>
      <c r="G286" s="12" t="s">
        <v>285</v>
      </c>
      <c r="H286" s="12" t="s">
        <v>286</v>
      </c>
    </row>
    <row r="287" spans="1:8" ht="15" customHeight="1" x14ac:dyDescent="0.2">
      <c r="A287" s="10">
        <f>+A286+1</f>
        <v>232</v>
      </c>
      <c r="B287" s="12" t="s">
        <v>221</v>
      </c>
      <c r="C287" s="12" t="s">
        <v>371</v>
      </c>
      <c r="D287" s="12" t="s">
        <v>107</v>
      </c>
      <c r="E287" s="13" t="s">
        <v>108</v>
      </c>
      <c r="F287" s="12" t="s">
        <v>284</v>
      </c>
      <c r="G287" s="12" t="s">
        <v>288</v>
      </c>
      <c r="H287" s="12" t="s">
        <v>286</v>
      </c>
    </row>
    <row r="288" spans="1:8" ht="15" customHeight="1" x14ac:dyDescent="0.2">
      <c r="A288" s="10">
        <f>+A287+1</f>
        <v>233</v>
      </c>
      <c r="B288" s="13" t="s">
        <v>221</v>
      </c>
      <c r="C288" s="13" t="s">
        <v>50</v>
      </c>
      <c r="D288" s="12" t="s">
        <v>525</v>
      </c>
      <c r="E288" s="13" t="s">
        <v>526</v>
      </c>
      <c r="F288" s="12" t="s">
        <v>438</v>
      </c>
      <c r="G288" s="12" t="s">
        <v>438</v>
      </c>
      <c r="H288" s="12" t="s">
        <v>438</v>
      </c>
    </row>
    <row r="289" spans="1:8" ht="15" customHeight="1" x14ac:dyDescent="0.2">
      <c r="A289" s="10">
        <f>+A288+1</f>
        <v>234</v>
      </c>
      <c r="B289" s="12" t="s">
        <v>221</v>
      </c>
      <c r="C289" s="12" t="s">
        <v>50</v>
      </c>
      <c r="D289" s="12" t="s">
        <v>167</v>
      </c>
      <c r="E289" s="13" t="s">
        <v>168</v>
      </c>
      <c r="F289" s="12" t="s">
        <v>284</v>
      </c>
      <c r="G289" s="12" t="s">
        <v>284</v>
      </c>
      <c r="H289" s="12" t="s">
        <v>286</v>
      </c>
    </row>
    <row r="290" spans="1:8" ht="15" customHeight="1" x14ac:dyDescent="0.2">
      <c r="A290" s="10">
        <f>+A289+1</f>
        <v>235</v>
      </c>
      <c r="B290" s="12" t="s">
        <v>221</v>
      </c>
      <c r="C290" s="12" t="s">
        <v>50</v>
      </c>
      <c r="D290" s="12" t="s">
        <v>50</v>
      </c>
      <c r="E290" s="13" t="s">
        <v>317</v>
      </c>
      <c r="F290" s="12" t="s">
        <v>297</v>
      </c>
      <c r="G290" s="12" t="s">
        <v>284</v>
      </c>
      <c r="H290" s="12" t="s">
        <v>284</v>
      </c>
    </row>
    <row r="291" spans="1:8" ht="15" customHeight="1" x14ac:dyDescent="0.2">
      <c r="A291" s="10">
        <f>+A290+1</f>
        <v>236</v>
      </c>
      <c r="B291" s="12" t="s">
        <v>221</v>
      </c>
      <c r="C291" s="12" t="s">
        <v>50</v>
      </c>
      <c r="D291" s="13" t="s">
        <v>199</v>
      </c>
      <c r="E291" s="13" t="s">
        <v>200</v>
      </c>
      <c r="F291" s="12" t="s">
        <v>577</v>
      </c>
      <c r="G291" s="12" t="s">
        <v>577</v>
      </c>
      <c r="H291" s="12" t="s">
        <v>286</v>
      </c>
    </row>
    <row r="292" spans="1:8" ht="15" customHeight="1" x14ac:dyDescent="0.2">
      <c r="A292" s="10">
        <f>+A291+1</f>
        <v>237</v>
      </c>
      <c r="B292" s="12" t="s">
        <v>221</v>
      </c>
      <c r="C292" s="12" t="s">
        <v>50</v>
      </c>
      <c r="D292" s="12" t="s">
        <v>220</v>
      </c>
      <c r="E292" s="13" t="s">
        <v>659</v>
      </c>
      <c r="F292" s="12" t="s">
        <v>284</v>
      </c>
      <c r="G292" s="12" t="s">
        <v>288</v>
      </c>
      <c r="H292" s="12" t="s">
        <v>286</v>
      </c>
    </row>
    <row r="293" spans="1:8" ht="15" customHeight="1" x14ac:dyDescent="0.2">
      <c r="A293" s="10">
        <f>+A292+1</f>
        <v>238</v>
      </c>
      <c r="B293" s="12" t="s">
        <v>221</v>
      </c>
      <c r="C293" s="12" t="s">
        <v>645</v>
      </c>
      <c r="D293" s="12" t="s">
        <v>643</v>
      </c>
      <c r="E293" s="13" t="s">
        <v>644</v>
      </c>
      <c r="F293" s="12" t="s">
        <v>366</v>
      </c>
      <c r="G293" s="12" t="s">
        <v>366</v>
      </c>
      <c r="H293" s="12" t="s">
        <v>286</v>
      </c>
    </row>
    <row r="294" spans="1:8" ht="15" customHeight="1" x14ac:dyDescent="0.2">
      <c r="A294" s="10">
        <f>+A293+1</f>
        <v>239</v>
      </c>
      <c r="B294" s="12" t="s">
        <v>688</v>
      </c>
      <c r="C294" s="12" t="s">
        <v>689</v>
      </c>
      <c r="D294" s="12" t="s">
        <v>686</v>
      </c>
      <c r="E294" s="14" t="s">
        <v>687</v>
      </c>
      <c r="F294" s="12" t="s">
        <v>284</v>
      </c>
      <c r="G294" s="12" t="s">
        <v>288</v>
      </c>
      <c r="H294" s="12" t="s">
        <v>286</v>
      </c>
    </row>
    <row r="295" spans="1:8" ht="15" customHeight="1" x14ac:dyDescent="0.2">
      <c r="A295" s="10">
        <f>+A294+1</f>
        <v>240</v>
      </c>
      <c r="B295" s="12" t="s">
        <v>389</v>
      </c>
      <c r="C295" s="12" t="s">
        <v>133</v>
      </c>
      <c r="D295" s="13" t="s">
        <v>774</v>
      </c>
      <c r="E295" s="13" t="s">
        <v>775</v>
      </c>
      <c r="F295" s="12" t="s">
        <v>693</v>
      </c>
      <c r="G295" s="12" t="s">
        <v>693</v>
      </c>
      <c r="H295" s="12" t="s">
        <v>286</v>
      </c>
    </row>
    <row r="296" spans="1:8" ht="15" customHeight="1" x14ac:dyDescent="0.2">
      <c r="A296" s="10">
        <f>+A295+1</f>
        <v>241</v>
      </c>
      <c r="B296" s="13" t="s">
        <v>389</v>
      </c>
      <c r="C296" s="13" t="s">
        <v>133</v>
      </c>
      <c r="D296" s="12" t="s">
        <v>545</v>
      </c>
      <c r="E296" s="13" t="s">
        <v>546</v>
      </c>
      <c r="F296" s="12" t="s">
        <v>438</v>
      </c>
      <c r="G296" s="12" t="s">
        <v>438</v>
      </c>
      <c r="H296" s="12" t="s">
        <v>438</v>
      </c>
    </row>
    <row r="297" spans="1:8" ht="15" customHeight="1" x14ac:dyDescent="0.2">
      <c r="A297" s="10">
        <f>+A296+1</f>
        <v>242</v>
      </c>
      <c r="B297" s="12" t="s">
        <v>389</v>
      </c>
      <c r="C297" s="12" t="s">
        <v>133</v>
      </c>
      <c r="D297" s="12" t="s">
        <v>131</v>
      </c>
      <c r="E297" s="13" t="s">
        <v>132</v>
      </c>
      <c r="F297" s="12" t="s">
        <v>305</v>
      </c>
      <c r="G297" s="12" t="s">
        <v>327</v>
      </c>
      <c r="H297" s="12" t="s">
        <v>327</v>
      </c>
    </row>
    <row r="298" spans="1:8" ht="15" customHeight="1" x14ac:dyDescent="0.2">
      <c r="A298" s="10">
        <f>+A297+1</f>
        <v>243</v>
      </c>
      <c r="B298" s="12" t="s">
        <v>118</v>
      </c>
      <c r="C298" s="12" t="s">
        <v>119</v>
      </c>
      <c r="D298" s="12" t="s">
        <v>116</v>
      </c>
      <c r="E298" s="13" t="s">
        <v>117</v>
      </c>
      <c r="F298" s="12" t="s">
        <v>284</v>
      </c>
      <c r="G298" s="12" t="s">
        <v>284</v>
      </c>
      <c r="H298" s="12" t="s">
        <v>286</v>
      </c>
    </row>
    <row r="299" spans="1:8" ht="15" customHeight="1" x14ac:dyDescent="0.2">
      <c r="A299" s="10">
        <f>+A298+1</f>
        <v>244</v>
      </c>
      <c r="B299" s="12" t="s">
        <v>118</v>
      </c>
      <c r="C299" s="12" t="s">
        <v>258</v>
      </c>
      <c r="D299" s="12" t="s">
        <v>256</v>
      </c>
      <c r="E299" s="13" t="s">
        <v>257</v>
      </c>
      <c r="F299" s="12" t="s">
        <v>284</v>
      </c>
      <c r="G299" s="12" t="s">
        <v>284</v>
      </c>
      <c r="H299" s="12" t="s">
        <v>286</v>
      </c>
    </row>
    <row r="300" spans="1:8" ht="15" customHeight="1" x14ac:dyDescent="0.2">
      <c r="A300" s="10">
        <f>+A299+1</f>
        <v>245</v>
      </c>
      <c r="B300" s="12" t="s">
        <v>118</v>
      </c>
      <c r="C300" s="12" t="s">
        <v>118</v>
      </c>
      <c r="D300" s="13" t="s">
        <v>733</v>
      </c>
      <c r="E300" s="13" t="s">
        <v>734</v>
      </c>
      <c r="F300" s="12" t="s">
        <v>693</v>
      </c>
      <c r="G300" s="12" t="s">
        <v>693</v>
      </c>
      <c r="H300" s="12" t="s">
        <v>286</v>
      </c>
    </row>
    <row r="301" spans="1:8" ht="15" customHeight="1" x14ac:dyDescent="0.2">
      <c r="A301" s="10">
        <f>+A300+1</f>
        <v>246</v>
      </c>
      <c r="B301" s="13" t="s">
        <v>118</v>
      </c>
      <c r="C301" s="13" t="s">
        <v>118</v>
      </c>
      <c r="D301" s="12" t="s">
        <v>535</v>
      </c>
      <c r="E301" s="13" t="s">
        <v>536</v>
      </c>
      <c r="F301" s="12" t="s">
        <v>438</v>
      </c>
      <c r="G301" s="12" t="s">
        <v>438</v>
      </c>
      <c r="H301" s="12" t="s">
        <v>438</v>
      </c>
    </row>
    <row r="302" spans="1:8" ht="15" customHeight="1" x14ac:dyDescent="0.2">
      <c r="A302" s="10">
        <f>+A301+1</f>
        <v>247</v>
      </c>
      <c r="B302" s="12" t="s">
        <v>118</v>
      </c>
      <c r="C302" s="12" t="s">
        <v>118</v>
      </c>
      <c r="D302" s="12" t="s">
        <v>154</v>
      </c>
      <c r="E302" s="13" t="s">
        <v>155</v>
      </c>
      <c r="F302" s="12" t="s">
        <v>305</v>
      </c>
      <c r="G302" s="12" t="s">
        <v>397</v>
      </c>
      <c r="H302" s="12" t="s">
        <v>398</v>
      </c>
    </row>
    <row r="303" spans="1:8" ht="15" customHeight="1" x14ac:dyDescent="0.2">
      <c r="A303" s="10">
        <f>+A302+1</f>
        <v>248</v>
      </c>
      <c r="B303" s="13" t="s">
        <v>118</v>
      </c>
      <c r="C303" s="13" t="s">
        <v>118</v>
      </c>
      <c r="D303" s="13" t="s">
        <v>399</v>
      </c>
      <c r="E303" s="13" t="s">
        <v>400</v>
      </c>
      <c r="F303" s="12" t="s">
        <v>284</v>
      </c>
      <c r="G303" s="12" t="s">
        <v>397</v>
      </c>
      <c r="H303" s="12" t="s">
        <v>286</v>
      </c>
    </row>
    <row r="304" spans="1:8" ht="15" customHeight="1" x14ac:dyDescent="0.2">
      <c r="A304" s="10">
        <f>+A303+1</f>
        <v>249</v>
      </c>
      <c r="B304" s="12" t="s">
        <v>118</v>
      </c>
      <c r="C304" s="12" t="s">
        <v>240</v>
      </c>
      <c r="D304" s="12" t="s">
        <v>238</v>
      </c>
      <c r="E304" s="13" t="s">
        <v>239</v>
      </c>
      <c r="F304" s="12" t="s">
        <v>366</v>
      </c>
      <c r="G304" s="12" t="s">
        <v>366</v>
      </c>
      <c r="H304" s="12" t="s">
        <v>288</v>
      </c>
    </row>
    <row r="305" spans="1:8" ht="15" customHeight="1" x14ac:dyDescent="0.2">
      <c r="A305" s="10">
        <f>+A304+1</f>
        <v>250</v>
      </c>
      <c r="B305" s="13" t="s">
        <v>118</v>
      </c>
      <c r="C305" s="13" t="s">
        <v>551</v>
      </c>
      <c r="D305" s="12" t="s">
        <v>549</v>
      </c>
      <c r="E305" s="13" t="s">
        <v>550</v>
      </c>
      <c r="F305" s="12" t="s">
        <v>438</v>
      </c>
      <c r="G305" s="12" t="s">
        <v>438</v>
      </c>
      <c r="H305" s="12" t="s">
        <v>438</v>
      </c>
    </row>
    <row r="306" spans="1:8" ht="15" customHeight="1" x14ac:dyDescent="0.2">
      <c r="A306" s="10">
        <f>+A305+1</f>
        <v>251</v>
      </c>
      <c r="B306" s="12" t="s">
        <v>118</v>
      </c>
      <c r="C306" s="12" t="s">
        <v>271</v>
      </c>
      <c r="D306" s="12" t="s">
        <v>269</v>
      </c>
      <c r="E306" s="14" t="s">
        <v>270</v>
      </c>
      <c r="F306" s="12" t="s">
        <v>368</v>
      </c>
      <c r="G306" s="12" t="s">
        <v>368</v>
      </c>
      <c r="H306" s="12" t="s">
        <v>286</v>
      </c>
    </row>
  </sheetData>
  <autoFilter ref="A1:L306" xr:uid="{00000000-0001-0000-0000-000000000000}"/>
  <sortState xmlns:xlrd2="http://schemas.microsoft.com/office/spreadsheetml/2017/richdata2" ref="A2:L306">
    <sortCondition ref="B2:B306"/>
    <sortCondition ref="C2:C306"/>
    <sortCondition ref="D2:D306"/>
  </sortState>
  <customSheetViews>
    <customSheetView guid="{C763BBD4-23CF-4BB5-ADE7-3DE212E87747}" filter="1" showAutoFilter="1">
      <pageMargins left="0.7" right="0.7" top="0.75" bottom="0.75" header="0.3" footer="0.3"/>
      <autoFilter ref="A1:AB436" xr:uid="{F221CEA2-E8FF-4048-AF83-E2336FB3260E}"/>
      <extLst>
        <ext uri="GoogleSheetsCustomDataVersion1">
          <go:sheetsCustomData xmlns:go="http://customooxmlschemas.google.com/" filterViewId="1513768364"/>
        </ext>
      </extLst>
    </customSheetView>
    <customSheetView guid="{4F9BBD39-5EE0-47C6-87B1-A9763E333C13}" filter="1" showAutoFilter="1">
      <pageMargins left="0.7" right="0.7" top="0.75" bottom="0.75" header="0.3" footer="0.3"/>
      <autoFilter ref="A1:AB436" xr:uid="{7BF14910-BB76-4DDF-BCA9-21FD29DD86D9}">
        <filterColumn colId="0">
          <filters>
            <filter val="AIRPAK LA COLONIA -AHORRA MAS EL MAYOREO"/>
            <filter val="AIRPAK LA COLONIA -AHORRA MAS TIPITAPA"/>
            <filter val="AMPM CARRETERA SUR II"/>
            <filter val="AMPM CIUDAD SANDINO LAS PRADERAS"/>
            <filter val="AMPM LA PAZ CENTRO"/>
            <filter val="AMPM MATAGALPA II"/>
            <filter val="AMPM NAGAROTE I"/>
            <filter val="AMPM ROSITA I"/>
            <filter val="AMPM SAN BENITO I"/>
            <filter val="AMPM SANTO TOMAS"/>
            <filter val="BILWI I"/>
            <filter val="BONANZA V"/>
            <filter val="CAMOAPA V"/>
            <filter val="CHINANDEGA"/>
            <filter val="CHINANDEGA XV"/>
            <filter val="CIUDAD DARIO IV"/>
            <filter val="COOPERATIVA HUMBERTO AGUILAR RL LA CONCHA"/>
            <filter val="COOPERATIVA HUMBERTO AGUILAR RL SAN JUAN"/>
            <filter val="COPERNA I"/>
            <filter val="CREDILEASING ESTELI"/>
            <filter val="EL ZUMEN IV"/>
            <filter val="FARMACIA VIERA CHINANDEGA"/>
            <filter val="FARMACIA VIERA CORINTO"/>
            <filter val="FARMACIA VIERA LEON II"/>
            <filter val="FONOCENTER CIUDAD SANDINO"/>
            <filter val="FUNDESER LEON"/>
            <filter val="FUNDESER OCOTAL"/>
            <filter val="GRANADA V"/>
            <filter val="JUIGALPA XIII"/>
            <filter val="MASAYA VIII"/>
            <filter val="MULUKUKU III"/>
            <filter val="OCOTAL VII"/>
            <filter val="PLAN DE GRAMA I"/>
            <filter val="SAN NICOLAS DE ORIENTE I"/>
            <filter val="SANTA RITA I"/>
            <filter val="SIUNA III"/>
            <filter val="SOMOTILLO VIII"/>
            <filter val="STEN VILLA LIBERTAD"/>
            <filter val="SUTIAVA I"/>
            <filter val="TOLA II"/>
            <filter val="VILLA EL SOL I"/>
            <filter val="WASLALA V"/>
          </filters>
        </filterColumn>
      </autoFilter>
      <extLst>
        <ext uri="GoogleSheetsCustomDataVersion1">
          <go:sheetsCustomData xmlns:go="http://customooxmlschemas.google.com/" filterViewId="1971062965"/>
        </ext>
      </extLst>
    </customSheetView>
    <customSheetView guid="{096EA8CA-07AC-437A-9408-1D2C903A934A}" filter="1" showAutoFilter="1">
      <pageMargins left="0.7" right="0.7" top="0.75" bottom="0.75" header="0.3" footer="0.3"/>
      <autoFilter ref="A1:AB436" xr:uid="{46B80CCD-144B-42D2-A55C-AC7A89A71FCA}"/>
      <extLst>
        <ext uri="GoogleSheetsCustomDataVersion1">
          <go:sheetsCustomData xmlns:go="http://customooxmlschemas.google.com/" filterViewId="288666907"/>
        </ext>
      </extLst>
    </customSheetView>
    <customSheetView guid="{0D0FB31D-5C32-4A8E-B44C-1AE6C9572547}" filter="1" showAutoFilter="1">
      <pageMargins left="0.7" right="0.7" top="0.75" bottom="0.75" header="0.3" footer="0.3"/>
      <autoFilter ref="A1:AB436" xr:uid="{2FFA4A64-1DD6-4682-8A03-4187EC58EC4C}"/>
      <extLst>
        <ext uri="GoogleSheetsCustomDataVersion1">
          <go:sheetsCustomData xmlns:go="http://customooxmlschemas.google.com/" filterViewId="542962950"/>
        </ext>
      </extLst>
    </customSheetView>
    <customSheetView guid="{62B4EDF2-ADC9-4771-B2D1-CF42BD3ADD7D}" filter="1" showAutoFilter="1">
      <pageMargins left="0.7" right="0.7" top="0.75" bottom="0.75" header="0.3" footer="0.3"/>
      <autoFilter ref="A1:AB436" xr:uid="{7F12A2BD-E6EA-46F3-9A3D-110808042D1E}">
        <filterColumn colId="0">
          <filters>
            <filter val="AIRPAK LA COLONIA -AHORRA MAS EL MAYOREO"/>
            <filter val="AIRPAK LA COLONIA -AHORRA MAS TIPITAPA"/>
            <filter val="AIRPAK MAXI PALI MAYOREO"/>
            <filter val="AMPM CARRETERA SUR II"/>
            <filter val="AMPM CIUDAD SANDINO LAS PRADERAS"/>
            <filter val="AMPM LA PAZ CENTRO"/>
            <filter val="AMPM MATAGALPA II"/>
            <filter val="AMPM NAGAROTE I"/>
            <filter val="AMPM ROSITA I"/>
            <filter val="AMPM SAN BENITO I"/>
            <filter val="AMPM SANTO TOMAS"/>
            <filter val="BILWI I"/>
            <filter val="BONANZA V"/>
            <filter val="CAMOAPA V"/>
            <filter val="CHINANDEGA"/>
            <filter val="CHINANDEGA XV"/>
            <filter val="CIUDAD DARIO IV"/>
            <filter val="COOPERATIVA HUMBERTO AGUILAR RL LA CONCHA"/>
            <filter val="COOPERATIVA HUMBERTO AGUILAR RL SAN JUAN"/>
            <filter val="COPERNA I"/>
            <filter val="CREDILEASING ESTELI"/>
            <filter val="EL ZUMEN IV"/>
            <filter val="FARMACIA VIERA CHINANDEGA"/>
            <filter val="FARMACIA VIERA CORINTO"/>
            <filter val="FARMACIA VIERA LEON"/>
            <filter val="FARMACIA VIERA LEON II"/>
            <filter val="FONOCENTER CIUDAD SANDINO"/>
            <filter val="FUNDESER LEON"/>
            <filter val="FUNDESER OCOTAL"/>
            <filter val="GRANADA V"/>
            <filter val="JUIGALPA XIII"/>
            <filter val="MULUKUKU III"/>
            <filter val="NANDAIME IV"/>
            <filter val="OCOTAL VII"/>
            <filter val="PAIWAS I"/>
            <filter val="PLAN DE GRAMA I"/>
            <filter val="SAN NICOLAS DE ORIENTE I"/>
            <filter val="SAN PEDRO DEL NORTE III"/>
            <filter val="SANTA RITA I"/>
            <filter val="SIUNA III"/>
            <filter val="SOMOTILLO VIII"/>
            <filter val="STEN VILLA LIBERTAD"/>
            <filter val="SUTIAVA I"/>
            <filter val="TOLA II"/>
            <filter val="VILLA EL SOL I"/>
            <filter val="WASLALA V"/>
          </filters>
        </filterColumn>
      </autoFilter>
      <extLst>
        <ext uri="GoogleSheetsCustomDataVersion1">
          <go:sheetsCustomData xmlns:go="http://customooxmlschemas.google.com/" filterViewId="843218676"/>
        </ext>
      </extLst>
    </customSheetView>
  </customSheetViews>
  <dataValidations count="1">
    <dataValidation type="custom" allowBlank="1" showErrorMessage="1" sqref="D88 D105:D107 D109:D185 D190 D200:D221 D247:D254 D286" xr:uid="{00000000-0002-0000-0000-000000000000}">
      <formula1>AND(GTE(LEN(D88),MIN((1),(40))),LTE(LEN(D88),MAX((1),(40))))</formula1>
    </dataValidation>
  </dataValidation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2.5703125" defaultRowHeight="15" customHeight="1" x14ac:dyDescent="0.2"/>
  <cols>
    <col min="1" max="1" width="11.42578125" customWidth="1"/>
    <col min="2" max="2" width="25.85546875" customWidth="1"/>
    <col min="3" max="4" width="11.42578125" customWidth="1"/>
    <col min="5" max="5" width="24.140625" customWidth="1"/>
    <col min="6" max="6" width="20.5703125" customWidth="1"/>
    <col min="7" max="26" width="10.710937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2" t="s">
        <v>3</v>
      </c>
      <c r="C4" s="2" t="s">
        <v>801</v>
      </c>
      <c r="D4" s="1"/>
      <c r="E4" s="2" t="s">
        <v>3</v>
      </c>
      <c r="F4" s="2" t="s">
        <v>801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x14ac:dyDescent="0.2">
      <c r="A5" s="1"/>
      <c r="B5" s="3" t="s">
        <v>802</v>
      </c>
      <c r="C5" s="4" t="e">
        <f>COUNTIF('PUNTOS DE SERVICIOS'!#REF!,0)</f>
        <v>#REF!</v>
      </c>
      <c r="D5" s="1"/>
      <c r="E5" s="3" t="s">
        <v>10</v>
      </c>
      <c r="F5" s="4" t="e">
        <f>COUNTIF('PUNTOS DE SERVICIOS'!#REF!,"INDEPENDIENTE")</f>
        <v>#REF!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3" t="s">
        <v>803</v>
      </c>
      <c r="C6" s="4" t="e">
        <f>COUNTIF('PUNTOS DE SERVICIOS'!#REF!,1)</f>
        <v>#REF!</v>
      </c>
      <c r="D6" s="1"/>
      <c r="E6" s="3" t="s">
        <v>115</v>
      </c>
      <c r="F6" s="4" t="e">
        <f>COUNTIF('PUNTOS DE SERVICIOS'!#REF!,"CADENA")</f>
        <v>#REF!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3" t="s">
        <v>804</v>
      </c>
      <c r="C7" s="4" t="e">
        <f>COUNTIF('PUNTOS DE SERVICIOS'!#REF!,2)</f>
        <v>#REF!</v>
      </c>
      <c r="D7" s="1"/>
      <c r="E7" s="3" t="s">
        <v>15</v>
      </c>
      <c r="F7" s="4" t="e">
        <f>COUNTIF('PUNTOS DE SERVICIOS'!#REF!,"COOPERATIVA")</f>
        <v>#REF!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3" t="s">
        <v>805</v>
      </c>
      <c r="C8" s="4" t="e">
        <f>COUNTIF('PUNTOS DE SERVICIOS'!#REF!,3)</f>
        <v>#REF!</v>
      </c>
      <c r="D8" s="1"/>
      <c r="E8" s="3" t="s">
        <v>35</v>
      </c>
      <c r="F8" s="4" t="e">
        <f>COUNTIF('PUNTOS DE SERVICIOS'!#REF!,"FINANCIERA")</f>
        <v>#REF!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3" t="s">
        <v>806</v>
      </c>
      <c r="C9" s="4" t="e">
        <f>COUNTIF('PUNTOS DE SERVICIOS'!#REF!,4)</f>
        <v>#REF!</v>
      </c>
      <c r="D9" s="1"/>
      <c r="E9" s="3" t="s">
        <v>6</v>
      </c>
      <c r="F9" s="4" t="e">
        <f>COUNTIF('PUNTOS DE SERVICIOS'!#REF!,"PROPIA")</f>
        <v>#REF!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 x14ac:dyDescent="0.2">
      <c r="A10" s="1"/>
      <c r="B10" s="5" t="s">
        <v>807</v>
      </c>
      <c r="C10" s="6" t="e">
        <f>SUM(C5:C9)</f>
        <v>#REF!</v>
      </c>
      <c r="D10" s="1"/>
      <c r="E10" s="5" t="s">
        <v>807</v>
      </c>
      <c r="F10" s="6" t="e">
        <f>SUM(F5:F9)</f>
        <v>#REF!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 x14ac:dyDescent="0.2">
      <c r="A11" s="1"/>
      <c r="B11" s="1"/>
      <c r="C11" s="1"/>
      <c r="D11" s="1"/>
      <c r="E11" s="5" t="s">
        <v>808</v>
      </c>
      <c r="F11" s="6" t="e">
        <f>SUM(F5+F6+F7+F9)</f>
        <v>#REF!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PUNTOS DE SERVICIOS</vt:lpstr>
      <vt:lpstr>ZONA</vt:lpstr>
      <vt:lpstr>__Anonymous_Sheet_DB__1_2</vt:lpstr>
      <vt:lpstr>__Anonymous_Sheet_DB__1_3</vt:lpstr>
      <vt:lpstr>__Anonymous_Sheet_DB__1_4</vt:lpstr>
      <vt:lpstr>Excel_BuiltIn__FilterDatabase_3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Hellen Diaz</dc:creator>
  <cp:lastModifiedBy>Oscar Antonio Ramirez Cornavaca</cp:lastModifiedBy>
  <dcterms:created xsi:type="dcterms:W3CDTF">2016-11-15T17:53:17Z</dcterms:created>
  <dcterms:modified xsi:type="dcterms:W3CDTF">2024-04-17T21:44:22Z</dcterms:modified>
</cp:coreProperties>
</file>